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Лист1!#REF!</definedName>
  </definedNames>
  <calcPr calcId="125725"/>
</workbook>
</file>

<file path=xl/calcChain.xml><?xml version="1.0" encoding="utf-8"?>
<calcChain xmlns="http://schemas.openxmlformats.org/spreadsheetml/2006/main">
  <c r="G198" i="1"/>
  <c r="G189"/>
  <c r="G190"/>
  <c r="G191"/>
  <c r="G192"/>
  <c r="G193"/>
  <c r="G194"/>
  <c r="G195"/>
  <c r="G196"/>
  <c r="G197"/>
  <c r="G199"/>
  <c r="G200"/>
  <c r="O11"/>
  <c r="O10"/>
  <c r="G225"/>
  <c r="G226"/>
  <c r="G227"/>
  <c r="G228"/>
  <c r="G181"/>
  <c r="G182"/>
  <c r="G183"/>
  <c r="G184"/>
  <c r="G185"/>
  <c r="G186"/>
  <c r="G187"/>
  <c r="G188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O70"/>
  <c r="O71"/>
  <c r="G177"/>
  <c r="G178"/>
  <c r="G179"/>
  <c r="G180"/>
  <c r="G223"/>
  <c r="G224"/>
  <c r="G222"/>
  <c r="G176"/>
  <c r="G175"/>
  <c r="O163"/>
  <c r="O164"/>
  <c r="O165"/>
  <c r="O166"/>
  <c r="O167"/>
  <c r="O69"/>
  <c r="O68"/>
  <c r="O67"/>
  <c r="G132"/>
  <c r="G133"/>
  <c r="G134"/>
  <c r="G135"/>
  <c r="G136"/>
  <c r="O95"/>
  <c r="O96"/>
  <c r="O97"/>
  <c r="O98"/>
  <c r="O99"/>
  <c r="O100"/>
  <c r="O101"/>
  <c r="O102"/>
  <c r="O103"/>
  <c r="O104"/>
  <c r="O105"/>
  <c r="O43"/>
  <c r="O44"/>
  <c r="O45"/>
  <c r="O46"/>
  <c r="O47"/>
  <c r="O48"/>
  <c r="O49"/>
  <c r="G217"/>
  <c r="G218"/>
  <c r="G219"/>
  <c r="G220"/>
  <c r="G221"/>
  <c r="G270"/>
  <c r="G271"/>
  <c r="G272"/>
  <c r="G273"/>
  <c r="G274"/>
  <c r="G275"/>
  <c r="G276"/>
  <c r="G277"/>
  <c r="O32"/>
  <c r="O33"/>
  <c r="O34"/>
  <c r="O35"/>
  <c r="O36"/>
  <c r="O37"/>
  <c r="O38"/>
  <c r="O39"/>
  <c r="O40"/>
  <c r="O41"/>
  <c r="O42"/>
  <c r="O254"/>
  <c r="O255"/>
  <c r="O256"/>
  <c r="O257"/>
  <c r="O258"/>
  <c r="O259"/>
  <c r="O260"/>
  <c r="O261"/>
  <c r="O262"/>
  <c r="O263"/>
  <c r="O264"/>
  <c r="O265"/>
  <c r="O266"/>
  <c r="O267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173"/>
  <c r="O152"/>
  <c r="O153"/>
  <c r="O154"/>
  <c r="O155"/>
  <c r="O156"/>
  <c r="O157"/>
  <c r="O158"/>
  <c r="O159"/>
  <c r="O160"/>
  <c r="O161"/>
  <c r="O162"/>
  <c r="O133"/>
  <c r="O134"/>
  <c r="O135"/>
  <c r="O136"/>
  <c r="O137"/>
  <c r="O138"/>
  <c r="O139"/>
  <c r="O140"/>
  <c r="O141"/>
  <c r="O142"/>
  <c r="O143"/>
  <c r="O144"/>
  <c r="O145"/>
  <c r="O112"/>
  <c r="O113"/>
  <c r="O114"/>
  <c r="O115"/>
  <c r="O116"/>
  <c r="O117"/>
  <c r="O118"/>
  <c r="O119"/>
  <c r="O120"/>
  <c r="O121"/>
  <c r="O122"/>
  <c r="O123"/>
  <c r="O124"/>
  <c r="O125"/>
  <c r="O126"/>
  <c r="O78"/>
  <c r="O79"/>
  <c r="O80"/>
  <c r="O81"/>
  <c r="O82"/>
  <c r="O83"/>
  <c r="O84"/>
  <c r="O85"/>
  <c r="O86"/>
  <c r="O87"/>
  <c r="O88"/>
  <c r="O56"/>
  <c r="O57"/>
  <c r="O58"/>
  <c r="O59"/>
  <c r="O60"/>
  <c r="O61"/>
  <c r="O62"/>
  <c r="O63"/>
  <c r="O64"/>
  <c r="O65"/>
  <c r="O66"/>
  <c r="O31"/>
  <c r="O18"/>
  <c r="O19"/>
  <c r="O20"/>
  <c r="O21"/>
  <c r="O22"/>
  <c r="O23"/>
  <c r="O24"/>
  <c r="O5"/>
  <c r="O6"/>
  <c r="O7"/>
  <c r="O8"/>
  <c r="O9"/>
  <c r="G263"/>
  <c r="G264"/>
  <c r="G265"/>
  <c r="G266"/>
  <c r="G267"/>
  <c r="G268"/>
  <c r="G269"/>
  <c r="G256"/>
  <c r="G235"/>
  <c r="G236"/>
  <c r="G237"/>
  <c r="G238"/>
  <c r="G239"/>
  <c r="G240"/>
  <c r="G241"/>
  <c r="G242"/>
  <c r="G243"/>
  <c r="G244"/>
  <c r="G245"/>
  <c r="G246"/>
  <c r="G247"/>
  <c r="G248"/>
  <c r="G249"/>
  <c r="G207"/>
  <c r="G208"/>
  <c r="G209"/>
  <c r="G210"/>
  <c r="G211"/>
  <c r="G212"/>
  <c r="G213"/>
  <c r="G214"/>
  <c r="G215"/>
  <c r="G21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49"/>
  <c r="G150"/>
  <c r="G142"/>
  <c r="G143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91"/>
  <c r="G92"/>
  <c r="G93"/>
  <c r="G94"/>
  <c r="G95"/>
  <c r="G96"/>
  <c r="G97"/>
  <c r="G98"/>
  <c r="G99"/>
  <c r="G100"/>
  <c r="G101"/>
  <c r="G76"/>
  <c r="G77"/>
  <c r="G78"/>
  <c r="G79"/>
  <c r="G80"/>
  <c r="G81"/>
  <c r="G82"/>
  <c r="G83"/>
  <c r="G84"/>
  <c r="G85"/>
  <c r="G59"/>
  <c r="G60"/>
  <c r="G61"/>
  <c r="G62"/>
  <c r="G63"/>
  <c r="G64"/>
  <c r="G65"/>
  <c r="G66"/>
  <c r="G67"/>
  <c r="G68"/>
  <c r="G69"/>
  <c r="G70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"/>
  <c r="G6"/>
  <c r="G7"/>
  <c r="G8"/>
  <c r="G9"/>
  <c r="G10"/>
  <c r="G11"/>
  <c r="G12"/>
  <c r="G13"/>
  <c r="G14"/>
  <c r="G15"/>
  <c r="G16"/>
  <c r="G17"/>
  <c r="G18"/>
  <c r="G19"/>
  <c r="G20"/>
  <c r="G21"/>
  <c r="G22"/>
  <c r="O94"/>
  <c r="O4"/>
  <c r="O17"/>
  <c r="G262"/>
  <c r="O253"/>
  <c r="O225"/>
  <c r="O179"/>
  <c r="O172"/>
  <c r="O151"/>
  <c r="O132"/>
  <c r="O111"/>
  <c r="O77"/>
  <c r="O55"/>
  <c r="O30"/>
  <c r="G255"/>
  <c r="G234"/>
  <c r="G206"/>
  <c r="G156"/>
  <c r="G148"/>
  <c r="G141"/>
  <c r="G107"/>
  <c r="G90"/>
  <c r="G75"/>
  <c r="G58"/>
  <c r="G26"/>
  <c r="G4"/>
  <c r="D307" l="1"/>
  <c r="D304"/>
  <c r="O25"/>
  <c r="G298"/>
  <c r="G201"/>
  <c r="O106"/>
  <c r="O268"/>
  <c r="O146"/>
  <c r="O220"/>
  <c r="G23"/>
  <c r="G102"/>
  <c r="G250"/>
  <c r="O174"/>
  <c r="O249"/>
  <c r="O12"/>
  <c r="G257"/>
  <c r="G229"/>
  <c r="G151"/>
  <c r="G144"/>
  <c r="G137"/>
  <c r="G86"/>
  <c r="O168"/>
  <c r="O127"/>
  <c r="O89"/>
  <c r="O72"/>
  <c r="O50"/>
  <c r="G53"/>
  <c r="G71"/>
  <c r="D302" l="1"/>
</calcChain>
</file>

<file path=xl/sharedStrings.xml><?xml version="1.0" encoding="utf-8"?>
<sst xmlns="http://schemas.openxmlformats.org/spreadsheetml/2006/main" count="765" uniqueCount="175">
  <si>
    <t>материалы</t>
  </si>
  <si>
    <t>количество</t>
  </si>
  <si>
    <t>карбид</t>
  </si>
  <si>
    <t>стоимость,руб.</t>
  </si>
  <si>
    <t>сумма,руб.</t>
  </si>
  <si>
    <t>Итого</t>
  </si>
  <si>
    <t>февраль</t>
  </si>
  <si>
    <t>январь</t>
  </si>
  <si>
    <t>лампочки</t>
  </si>
  <si>
    <t>И.Казака 32</t>
  </si>
  <si>
    <t>Шамиля 77</t>
  </si>
  <si>
    <t>И.Казака 22</t>
  </si>
  <si>
    <t>И.Казака 22а</t>
  </si>
  <si>
    <t>И.Казака 22б</t>
  </si>
  <si>
    <t>И.Казака 24</t>
  </si>
  <si>
    <t>И.Казака 24а</t>
  </si>
  <si>
    <t>И.Казака 26</t>
  </si>
  <si>
    <t>И.Казака 26а</t>
  </si>
  <si>
    <t>И.Казака 26в</t>
  </si>
  <si>
    <t>И.Казака 28</t>
  </si>
  <si>
    <t>И.Казака 28б</t>
  </si>
  <si>
    <t>И.Казака 30</t>
  </si>
  <si>
    <t>Гамидова 57в</t>
  </si>
  <si>
    <t>Шамиля 73а</t>
  </si>
  <si>
    <t>Шамиля 75</t>
  </si>
  <si>
    <t>Шамиля 81</t>
  </si>
  <si>
    <t>Шамиля 83</t>
  </si>
  <si>
    <t>Шамиля 89</t>
  </si>
  <si>
    <t>Шамиля 89а</t>
  </si>
  <si>
    <t>Шамиля 89б</t>
  </si>
  <si>
    <t>труба д-25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</si>
  <si>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</si>
  <si>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</si>
  <si>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тройник д-100 </t>
  </si>
  <si>
    <t xml:space="preserve">переходник д-100*90 </t>
  </si>
  <si>
    <t xml:space="preserve">круги обрезные </t>
  </si>
  <si>
    <t xml:space="preserve">гильза д-100 </t>
  </si>
  <si>
    <t xml:space="preserve">американка д-32 </t>
  </si>
  <si>
    <t xml:space="preserve">карбид </t>
  </si>
  <si>
    <t xml:space="preserve">отвод д-100 </t>
  </si>
  <si>
    <t xml:space="preserve">труба д-25 </t>
  </si>
  <si>
    <t xml:space="preserve">муфта д-100 </t>
  </si>
  <si>
    <t xml:space="preserve">труба д-32 </t>
  </si>
  <si>
    <t xml:space="preserve">труба д-20 </t>
  </si>
  <si>
    <t>Шамиля 103д</t>
  </si>
  <si>
    <t>Шамиля 79</t>
  </si>
  <si>
    <t>Шамиля 85</t>
  </si>
  <si>
    <t xml:space="preserve">лампочки </t>
  </si>
  <si>
    <t>Шамиля 87а</t>
  </si>
  <si>
    <t>И.Казака 28а</t>
  </si>
  <si>
    <t>краска</t>
  </si>
  <si>
    <t xml:space="preserve">дверь метал. </t>
  </si>
  <si>
    <t xml:space="preserve">труба д-50 </t>
  </si>
  <si>
    <t xml:space="preserve">отвод д-50 </t>
  </si>
  <si>
    <t>переходник д-100*120</t>
  </si>
  <si>
    <t xml:space="preserve">электроды </t>
  </si>
  <si>
    <t>труба д-57</t>
  </si>
  <si>
    <t>труба д-76</t>
  </si>
  <si>
    <t>круги обрезные</t>
  </si>
  <si>
    <t>тройник д-50*50</t>
  </si>
  <si>
    <t>тройник д-50*32</t>
  </si>
  <si>
    <t>тройник д-40*25</t>
  </si>
  <si>
    <t>тройник д-40*20</t>
  </si>
  <si>
    <t>муфта д-40</t>
  </si>
  <si>
    <t>муфта д-32</t>
  </si>
  <si>
    <t>вентиль д-50</t>
  </si>
  <si>
    <t>труба д-100</t>
  </si>
  <si>
    <t>труба д-100 20см</t>
  </si>
  <si>
    <t>труба д-100 2м</t>
  </si>
  <si>
    <t>гильза д-100</t>
  </si>
  <si>
    <t xml:space="preserve">труба ВГП 15*2,5мм </t>
  </si>
  <si>
    <t>труба ЭСВ 48*3,0мм</t>
  </si>
  <si>
    <t xml:space="preserve">щетка </t>
  </si>
  <si>
    <t xml:space="preserve">замок </t>
  </si>
  <si>
    <t>муфта -50</t>
  </si>
  <si>
    <t>заглушка д-32</t>
  </si>
  <si>
    <t>труба д-40</t>
  </si>
  <si>
    <t>гвозди</t>
  </si>
  <si>
    <t xml:space="preserve">карбид    </t>
  </si>
  <si>
    <t>отвод д-100</t>
  </si>
  <si>
    <t>тройник д-100</t>
  </si>
  <si>
    <t>труба д-20</t>
  </si>
  <si>
    <t>дверь метал.</t>
  </si>
  <si>
    <t xml:space="preserve">гвозди </t>
  </si>
  <si>
    <t xml:space="preserve">труба д-40 </t>
  </si>
  <si>
    <t xml:space="preserve">труба д-57 </t>
  </si>
  <si>
    <t>март</t>
  </si>
  <si>
    <t xml:space="preserve">хомут д-32 </t>
  </si>
  <si>
    <t xml:space="preserve">хомут д-50 </t>
  </si>
  <si>
    <t>карбид -2кг</t>
  </si>
  <si>
    <t>резьба д-20</t>
  </si>
  <si>
    <t xml:space="preserve">вентиль д-25 </t>
  </si>
  <si>
    <t>шланг</t>
  </si>
  <si>
    <t xml:space="preserve">резьба д-20 </t>
  </si>
  <si>
    <t xml:space="preserve">американка д-40 </t>
  </si>
  <si>
    <t xml:space="preserve">резьба д-32 </t>
  </si>
  <si>
    <t xml:space="preserve">стеклоизол </t>
  </si>
  <si>
    <t>апрель</t>
  </si>
  <si>
    <t>стеклоизол</t>
  </si>
  <si>
    <t xml:space="preserve">цемент </t>
  </si>
  <si>
    <t xml:space="preserve">переходник д-100*120 </t>
  </si>
  <si>
    <t>труба д-100 2х м</t>
  </si>
  <si>
    <t>май</t>
  </si>
  <si>
    <t>битум</t>
  </si>
  <si>
    <t xml:space="preserve">битум </t>
  </si>
  <si>
    <t xml:space="preserve">вентиль д-32 </t>
  </si>
  <si>
    <t>американка д-32</t>
  </si>
  <si>
    <t>труба д-32</t>
  </si>
  <si>
    <t xml:space="preserve">тройник д-32*32 </t>
  </si>
  <si>
    <t>тройник д-32*25</t>
  </si>
  <si>
    <t xml:space="preserve">кислород </t>
  </si>
  <si>
    <t>июнь</t>
  </si>
  <si>
    <t>проволока свар. -0,5кг</t>
  </si>
  <si>
    <t xml:space="preserve">труба д-76 </t>
  </si>
  <si>
    <t xml:space="preserve">проволока свар. </t>
  </si>
  <si>
    <t>щипцы</t>
  </si>
  <si>
    <t>труба д-57 -12м</t>
  </si>
  <si>
    <t>труба д-32 -20м</t>
  </si>
  <si>
    <t xml:space="preserve">болт м-16 </t>
  </si>
  <si>
    <t xml:space="preserve">подмотка </t>
  </si>
  <si>
    <t xml:space="preserve">розетка </t>
  </si>
  <si>
    <t xml:space="preserve">известка </t>
  </si>
  <si>
    <t xml:space="preserve">шпатлевка </t>
  </si>
  <si>
    <t>эмульсия</t>
  </si>
  <si>
    <t>труба д-32 -18м</t>
  </si>
  <si>
    <t>американка д-32 -2 шт.</t>
  </si>
  <si>
    <t>резьба д-32 -4 шт.</t>
  </si>
  <si>
    <t>июль</t>
  </si>
  <si>
    <t>болт м-14</t>
  </si>
  <si>
    <t xml:space="preserve">кран д-32 </t>
  </si>
  <si>
    <t xml:space="preserve">хомут д-50  </t>
  </si>
  <si>
    <t>труба д-63</t>
  </si>
  <si>
    <t xml:space="preserve">муфта д-63 </t>
  </si>
  <si>
    <t xml:space="preserve">тройник д-63*32 </t>
  </si>
  <si>
    <t xml:space="preserve">отвод д-63 </t>
  </si>
  <si>
    <t xml:space="preserve">американка д-63 </t>
  </si>
  <si>
    <t xml:space="preserve">резьба д-50 </t>
  </si>
  <si>
    <t xml:space="preserve">переходник д-76*50 </t>
  </si>
  <si>
    <t>август</t>
  </si>
  <si>
    <t xml:space="preserve">хомут д-76 </t>
  </si>
  <si>
    <t>труба д-100 1м</t>
  </si>
  <si>
    <t>труба д-100 4х м</t>
  </si>
  <si>
    <t xml:space="preserve">круги </t>
  </si>
  <si>
    <t xml:space="preserve">круги  </t>
  </si>
  <si>
    <t xml:space="preserve">труба д-63 </t>
  </si>
  <si>
    <t>сентябрь</t>
  </si>
  <si>
    <t xml:space="preserve">метелки </t>
  </si>
  <si>
    <t>октябрь</t>
  </si>
  <si>
    <t xml:space="preserve">тройник д-63*25 </t>
  </si>
  <si>
    <t xml:space="preserve">тройник д-25*20 </t>
  </si>
  <si>
    <t xml:space="preserve">вентиль д-20 </t>
  </si>
  <si>
    <t xml:space="preserve">труба д-100 1м </t>
  </si>
  <si>
    <t xml:space="preserve">американка д-40*32 </t>
  </si>
  <si>
    <t xml:space="preserve">тройник д-40*-32 </t>
  </si>
  <si>
    <t xml:space="preserve">тройник д-32 </t>
  </si>
  <si>
    <t>переходник д-40*32</t>
  </si>
  <si>
    <t xml:space="preserve">отвод д-40 </t>
  </si>
  <si>
    <t xml:space="preserve">переходник д-90*50 </t>
  </si>
  <si>
    <t xml:space="preserve">переходник д76*50 </t>
  </si>
  <si>
    <t xml:space="preserve">муфта д-50 </t>
  </si>
  <si>
    <t xml:space="preserve">переходник д-63*50 </t>
  </si>
  <si>
    <t>ноябрь</t>
  </si>
  <si>
    <t xml:space="preserve">муфта с пробкой д-32 </t>
  </si>
  <si>
    <t xml:space="preserve">американка д-25 </t>
  </si>
  <si>
    <t xml:space="preserve">замок навесной </t>
  </si>
  <si>
    <t xml:space="preserve">битум  </t>
  </si>
  <si>
    <t xml:space="preserve">резьба д-25 </t>
  </si>
  <si>
    <t>декабрь</t>
  </si>
  <si>
    <t xml:space="preserve">тройник д-40*32 </t>
  </si>
  <si>
    <t xml:space="preserve">тройник д-50*32 </t>
  </si>
  <si>
    <t xml:space="preserve">американка д-50 </t>
  </si>
  <si>
    <t xml:space="preserve">переходник д-40*50 </t>
  </si>
  <si>
    <t xml:space="preserve">переходник д-40*32 </t>
  </si>
  <si>
    <t xml:space="preserve">отвод д-25 </t>
  </si>
  <si>
    <t xml:space="preserve">муфта д-32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</si>
</sst>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4"/>
  <sheetViews>
    <sheetView tabSelected="1" topLeftCell="C285" zoomScaleNormal="100" workbookViewId="0">
      <selection activeCell="C307" sqref="C307:C308"/>
    </sheetView>
  </sheetViews>
  <sheetFormatPr defaultRowHeight="15"/>
  <cols>
    <col min="1" max="1" width="8.85546875" hidden="1" customWidth="1"/>
    <col min="2" max="2" width="9.7109375" hidden="1" customWidth="1"/>
    <col min="3" max="3" width="15.5703125" customWidth="1"/>
    <col min="4" max="4" width="29" customWidth="1"/>
    <col min="5" max="5" width="13.5703125" customWidth="1"/>
    <col min="6" max="6" width="15.140625" customWidth="1"/>
    <col min="7" max="7" width="14.85546875" customWidth="1"/>
    <col min="11" max="11" width="14.28515625" customWidth="1"/>
    <col min="12" max="12" width="31.140625" customWidth="1"/>
    <col min="13" max="13" width="12.7109375" customWidth="1"/>
    <col min="14" max="14" width="15.42578125" customWidth="1"/>
    <col min="15" max="15" width="12.5703125" customWidth="1"/>
  </cols>
  <sheetData>
    <row r="1" spans="3:15" hidden="1"/>
    <row r="2" spans="3:15" hidden="1"/>
    <row r="3" spans="3:15" ht="15" customHeight="1">
      <c r="C3" s="1" t="s">
        <v>23</v>
      </c>
      <c r="D3" s="1" t="s">
        <v>0</v>
      </c>
      <c r="E3" s="1" t="s">
        <v>1</v>
      </c>
      <c r="F3" s="1" t="s">
        <v>3</v>
      </c>
      <c r="G3" s="1" t="s">
        <v>4</v>
      </c>
      <c r="H3" s="2"/>
      <c r="I3" s="2"/>
      <c r="J3" s="2"/>
      <c r="K3" s="1" t="s">
        <v>11</v>
      </c>
      <c r="L3" s="1" t="s">
        <v>0</v>
      </c>
      <c r="M3" s="1" t="s">
        <v>1</v>
      </c>
      <c r="N3" s="1" t="s">
        <v>3</v>
      </c>
      <c r="O3" s="1" t="s">
        <v>4</v>
      </c>
    </row>
    <row r="4" spans="3:15" ht="15.75">
      <c r="C4" s="1" t="s">
        <v>7</v>
      </c>
      <c r="D4" s="3" t="s">
        <v>70</v>
      </c>
      <c r="E4" s="3">
        <v>47.4</v>
      </c>
      <c r="F4" s="3">
        <v>55</v>
      </c>
      <c r="G4" s="3">
        <f>E4*F4</f>
        <v>2607</v>
      </c>
      <c r="H4" s="2"/>
      <c r="I4" s="2"/>
      <c r="J4" s="2"/>
      <c r="K4" s="1" t="s">
        <v>7</v>
      </c>
      <c r="L4" s="5" t="s">
        <v>8</v>
      </c>
      <c r="M4" s="3">
        <v>6</v>
      </c>
      <c r="N4" s="3">
        <v>20</v>
      </c>
      <c r="O4" s="3">
        <f>M4*N4</f>
        <v>120</v>
      </c>
    </row>
    <row r="5" spans="3:15" ht="15.75">
      <c r="C5" s="1"/>
      <c r="D5" s="5" t="s">
        <v>71</v>
      </c>
      <c r="E5" s="3">
        <v>18.600000000000001</v>
      </c>
      <c r="F5" s="3">
        <v>150</v>
      </c>
      <c r="G5" s="3">
        <f t="shared" ref="G5:G22" si="0">E5*F5</f>
        <v>2790</v>
      </c>
      <c r="H5" s="2"/>
      <c r="I5" s="2"/>
      <c r="J5" s="2"/>
      <c r="K5" s="1" t="s">
        <v>145</v>
      </c>
      <c r="L5" s="5" t="s">
        <v>146</v>
      </c>
      <c r="M5" s="3">
        <v>5</v>
      </c>
      <c r="N5" s="3">
        <v>120</v>
      </c>
      <c r="O5" s="3">
        <f t="shared" ref="O5:O9" si="1">M5*N5</f>
        <v>600</v>
      </c>
    </row>
    <row r="6" spans="3:15" ht="15" customHeight="1">
      <c r="C6" s="1"/>
      <c r="D6" s="5" t="s">
        <v>2</v>
      </c>
      <c r="E6" s="3">
        <v>17</v>
      </c>
      <c r="F6" s="3">
        <v>110</v>
      </c>
      <c r="G6" s="3">
        <f t="shared" si="0"/>
        <v>1870</v>
      </c>
      <c r="H6" s="2"/>
      <c r="I6" s="2"/>
      <c r="J6" s="2"/>
      <c r="K6" s="1" t="s">
        <v>147</v>
      </c>
      <c r="L6" s="5" t="s">
        <v>148</v>
      </c>
      <c r="M6" s="3">
        <v>4</v>
      </c>
      <c r="N6" s="3">
        <v>140</v>
      </c>
      <c r="O6" s="3">
        <f t="shared" si="1"/>
        <v>560</v>
      </c>
    </row>
    <row r="7" spans="3:15" ht="15" customHeight="1">
      <c r="C7" s="1"/>
      <c r="D7" s="5" t="s">
        <v>58</v>
      </c>
      <c r="E7" s="3">
        <v>1</v>
      </c>
      <c r="F7" s="3">
        <v>80</v>
      </c>
      <c r="G7" s="3">
        <f t="shared" si="0"/>
        <v>80</v>
      </c>
      <c r="H7" s="2"/>
      <c r="I7" s="2"/>
      <c r="J7" s="2"/>
      <c r="K7" s="1"/>
      <c r="L7" s="5" t="s">
        <v>30</v>
      </c>
      <c r="M7" s="3">
        <v>18</v>
      </c>
      <c r="N7" s="3">
        <v>70</v>
      </c>
      <c r="O7" s="3">
        <f t="shared" si="1"/>
        <v>1260</v>
      </c>
    </row>
    <row r="8" spans="3:15" ht="15" customHeight="1">
      <c r="C8" s="1"/>
      <c r="D8" s="5" t="s">
        <v>8</v>
      </c>
      <c r="E8" s="3">
        <v>6</v>
      </c>
      <c r="F8" s="3">
        <v>20</v>
      </c>
      <c r="G8" s="3">
        <f t="shared" si="0"/>
        <v>120</v>
      </c>
      <c r="H8" s="2"/>
      <c r="I8" s="2"/>
      <c r="J8" s="2"/>
      <c r="K8" s="1"/>
      <c r="L8" s="5" t="s">
        <v>149</v>
      </c>
      <c r="M8" s="3">
        <v>4</v>
      </c>
      <c r="N8" s="3">
        <v>60</v>
      </c>
      <c r="O8" s="3">
        <f t="shared" si="1"/>
        <v>240</v>
      </c>
    </row>
    <row r="9" spans="3:15" ht="15.75">
      <c r="C9" s="1" t="s">
        <v>86</v>
      </c>
      <c r="D9" s="5" t="s">
        <v>90</v>
      </c>
      <c r="E9" s="3">
        <v>2</v>
      </c>
      <c r="F9" s="3">
        <v>15</v>
      </c>
      <c r="G9" s="3">
        <f t="shared" si="0"/>
        <v>30</v>
      </c>
      <c r="H9" s="2"/>
      <c r="I9" s="2"/>
      <c r="J9" s="2"/>
      <c r="K9" s="1"/>
      <c r="L9" s="5" t="s">
        <v>150</v>
      </c>
      <c r="M9" s="3">
        <v>4</v>
      </c>
      <c r="N9" s="3">
        <v>120</v>
      </c>
      <c r="O9" s="3">
        <f t="shared" si="1"/>
        <v>480</v>
      </c>
    </row>
    <row r="10" spans="3:15" ht="15.75" customHeight="1">
      <c r="C10" s="1"/>
      <c r="D10" s="5" t="s">
        <v>38</v>
      </c>
      <c r="E10" s="3">
        <v>2</v>
      </c>
      <c r="F10" s="3">
        <v>110</v>
      </c>
      <c r="G10" s="3">
        <f t="shared" si="0"/>
        <v>220</v>
      </c>
      <c r="H10" s="2"/>
      <c r="I10" s="2"/>
      <c r="J10" s="2"/>
      <c r="K10" s="1"/>
      <c r="L10" s="5" t="s">
        <v>91</v>
      </c>
      <c r="M10" s="3">
        <v>4</v>
      </c>
      <c r="N10" s="3">
        <v>150</v>
      </c>
      <c r="O10" s="3">
        <f>M10*N10</f>
        <v>600</v>
      </c>
    </row>
    <row r="11" spans="3:15" ht="16.5" customHeight="1">
      <c r="C11" s="1" t="s">
        <v>102</v>
      </c>
      <c r="D11" s="5" t="s">
        <v>96</v>
      </c>
      <c r="E11" s="3">
        <v>4</v>
      </c>
      <c r="F11" s="3">
        <v>900</v>
      </c>
      <c r="G11" s="3">
        <f t="shared" si="0"/>
        <v>3600</v>
      </c>
      <c r="H11" s="2"/>
      <c r="I11" s="2"/>
      <c r="J11" s="2"/>
      <c r="K11" s="1" t="s">
        <v>167</v>
      </c>
      <c r="L11" s="5" t="s">
        <v>8</v>
      </c>
      <c r="M11" s="3">
        <v>5</v>
      </c>
      <c r="N11" s="3">
        <v>25</v>
      </c>
      <c r="O11" s="3">
        <f>M11*N11</f>
        <v>125</v>
      </c>
    </row>
    <row r="12" spans="3:15" ht="15.75" customHeight="1">
      <c r="C12" s="1"/>
      <c r="D12" s="5" t="s">
        <v>103</v>
      </c>
      <c r="E12" s="3">
        <v>0.5</v>
      </c>
      <c r="F12" s="3">
        <v>900</v>
      </c>
      <c r="G12" s="3">
        <f t="shared" si="0"/>
        <v>450</v>
      </c>
      <c r="H12" s="2"/>
      <c r="I12" s="2"/>
      <c r="J12" s="2"/>
      <c r="K12" s="1" t="s">
        <v>5</v>
      </c>
      <c r="L12" s="1"/>
      <c r="M12" s="1"/>
      <c r="N12" s="1"/>
      <c r="O12" s="1">
        <f>SUM(O4:O11)</f>
        <v>3985</v>
      </c>
    </row>
    <row r="13" spans="3:15" ht="15.75" customHeight="1">
      <c r="C13" s="1" t="s">
        <v>111</v>
      </c>
      <c r="D13" s="5" t="s">
        <v>84</v>
      </c>
      <c r="E13" s="3">
        <v>30</v>
      </c>
      <c r="F13" s="3">
        <v>157</v>
      </c>
      <c r="G13" s="3">
        <f t="shared" si="0"/>
        <v>4710</v>
      </c>
      <c r="H13" s="2"/>
      <c r="I13" s="2"/>
      <c r="J13" s="2"/>
      <c r="K13" s="7"/>
      <c r="L13" s="8"/>
      <c r="M13" s="8"/>
      <c r="N13" s="8"/>
      <c r="O13" s="8"/>
    </row>
    <row r="14" spans="3:15" ht="15.75">
      <c r="C14" s="1"/>
      <c r="D14" s="5" t="s">
        <v>57</v>
      </c>
      <c r="E14" s="3">
        <v>6</v>
      </c>
      <c r="F14" s="3">
        <v>249</v>
      </c>
      <c r="G14" s="3">
        <f t="shared" si="0"/>
        <v>1494</v>
      </c>
      <c r="H14" s="2"/>
      <c r="I14" s="2"/>
      <c r="J14" s="2"/>
      <c r="K14" s="7"/>
      <c r="L14" s="8"/>
      <c r="M14" s="8"/>
      <c r="N14" s="8"/>
      <c r="O14" s="8"/>
    </row>
    <row r="15" spans="3:15" ht="15" customHeight="1">
      <c r="C15" s="1"/>
      <c r="D15" s="5" t="s">
        <v>38</v>
      </c>
      <c r="E15" s="3">
        <v>3</v>
      </c>
      <c r="F15" s="3">
        <v>200</v>
      </c>
      <c r="G15" s="3">
        <f t="shared" si="0"/>
        <v>600</v>
      </c>
      <c r="H15" s="2"/>
      <c r="I15" s="2"/>
      <c r="J15" s="2"/>
      <c r="K15" s="7"/>
      <c r="L15" s="8"/>
      <c r="M15" s="8"/>
      <c r="N15" s="8"/>
      <c r="O15" s="8"/>
    </row>
    <row r="16" spans="3:15" ht="15.75" customHeight="1">
      <c r="C16" s="1"/>
      <c r="D16" s="5" t="s">
        <v>114</v>
      </c>
      <c r="E16" s="3">
        <v>0.5</v>
      </c>
      <c r="F16" s="3">
        <v>63.33</v>
      </c>
      <c r="G16" s="3">
        <f t="shared" si="0"/>
        <v>31.664999999999999</v>
      </c>
      <c r="H16" s="2"/>
      <c r="I16" s="2"/>
      <c r="J16" s="2"/>
      <c r="K16" s="1" t="s">
        <v>12</v>
      </c>
      <c r="L16" s="1" t="s">
        <v>0</v>
      </c>
      <c r="M16" s="1" t="s">
        <v>1</v>
      </c>
      <c r="N16" s="1" t="s">
        <v>3</v>
      </c>
      <c r="O16" s="1" t="s">
        <v>4</v>
      </c>
    </row>
    <row r="17" spans="3:15" ht="15.75" customHeight="1">
      <c r="C17" s="1" t="s">
        <v>138</v>
      </c>
      <c r="D17" s="5" t="s">
        <v>57</v>
      </c>
      <c r="E17" s="3">
        <v>2</v>
      </c>
      <c r="F17" s="3">
        <v>243</v>
      </c>
      <c r="G17" s="3">
        <f t="shared" si="0"/>
        <v>486</v>
      </c>
      <c r="H17" s="2"/>
      <c r="I17" s="2"/>
      <c r="J17" s="2"/>
      <c r="K17" s="1" t="s">
        <v>7</v>
      </c>
      <c r="L17" s="5" t="s">
        <v>8</v>
      </c>
      <c r="M17" s="3">
        <v>8</v>
      </c>
      <c r="N17" s="3">
        <v>20</v>
      </c>
      <c r="O17" s="3">
        <f>M17*N17</f>
        <v>160</v>
      </c>
    </row>
    <row r="18" spans="3:15" ht="17.25" customHeight="1">
      <c r="C18" s="1"/>
      <c r="D18" s="5" t="s">
        <v>38</v>
      </c>
      <c r="E18" s="3">
        <v>2</v>
      </c>
      <c r="F18" s="3">
        <v>120</v>
      </c>
      <c r="G18" s="3">
        <f t="shared" si="0"/>
        <v>240</v>
      </c>
      <c r="H18" s="2"/>
      <c r="I18" s="2"/>
      <c r="J18" s="2"/>
      <c r="K18" s="1" t="s">
        <v>86</v>
      </c>
      <c r="L18" s="13" t="s">
        <v>87</v>
      </c>
      <c r="M18" s="3">
        <v>1</v>
      </c>
      <c r="N18" s="3">
        <v>40</v>
      </c>
      <c r="O18" s="3">
        <f t="shared" ref="O18:O24" si="2">M18*N18</f>
        <v>40</v>
      </c>
    </row>
    <row r="19" spans="3:15" ht="16.5" customHeight="1">
      <c r="C19" s="1" t="s">
        <v>145</v>
      </c>
      <c r="D19" s="13" t="s">
        <v>146</v>
      </c>
      <c r="E19" s="3">
        <v>5</v>
      </c>
      <c r="F19" s="3">
        <v>120</v>
      </c>
      <c r="G19" s="3">
        <f t="shared" si="0"/>
        <v>600</v>
      </c>
      <c r="H19" s="2"/>
      <c r="I19" s="2"/>
      <c r="J19" s="2"/>
      <c r="K19" s="1" t="s">
        <v>127</v>
      </c>
      <c r="L19" s="5" t="s">
        <v>98</v>
      </c>
      <c r="M19" s="3">
        <v>5</v>
      </c>
      <c r="N19" s="3">
        <v>850</v>
      </c>
      <c r="O19" s="3">
        <f t="shared" si="2"/>
        <v>4250</v>
      </c>
    </row>
    <row r="20" spans="3:15" ht="17.25" customHeight="1">
      <c r="C20" s="1" t="s">
        <v>147</v>
      </c>
      <c r="D20" s="5" t="s">
        <v>96</v>
      </c>
      <c r="E20" s="3">
        <v>7</v>
      </c>
      <c r="F20" s="3">
        <v>900</v>
      </c>
      <c r="G20" s="3">
        <f t="shared" si="0"/>
        <v>6300</v>
      </c>
      <c r="H20" s="2"/>
      <c r="I20" s="2"/>
      <c r="J20" s="2"/>
      <c r="K20" s="1"/>
      <c r="L20" s="5" t="s">
        <v>104</v>
      </c>
      <c r="M20" s="3">
        <v>0.5</v>
      </c>
      <c r="N20" s="3">
        <v>1000</v>
      </c>
      <c r="O20" s="3">
        <f t="shared" si="2"/>
        <v>500</v>
      </c>
    </row>
    <row r="21" spans="3:15" ht="17.25" customHeight="1">
      <c r="C21" s="1"/>
      <c r="D21" s="5" t="s">
        <v>104</v>
      </c>
      <c r="E21" s="3">
        <v>1</v>
      </c>
      <c r="F21" s="3">
        <v>1000</v>
      </c>
      <c r="G21" s="3">
        <f t="shared" si="0"/>
        <v>1000</v>
      </c>
      <c r="H21" s="2"/>
      <c r="I21" s="2"/>
      <c r="J21" s="2"/>
      <c r="K21" s="1"/>
      <c r="L21" s="5" t="s">
        <v>38</v>
      </c>
      <c r="M21" s="3">
        <v>4</v>
      </c>
      <c r="N21" s="3">
        <v>120</v>
      </c>
      <c r="O21" s="3">
        <f t="shared" si="2"/>
        <v>480</v>
      </c>
    </row>
    <row r="22" spans="3:15" ht="18" customHeight="1">
      <c r="C22" s="1" t="s">
        <v>167</v>
      </c>
      <c r="D22" s="5" t="s">
        <v>8</v>
      </c>
      <c r="E22" s="3">
        <v>4</v>
      </c>
      <c r="F22" s="3">
        <v>25</v>
      </c>
      <c r="G22" s="3">
        <f t="shared" si="0"/>
        <v>100</v>
      </c>
      <c r="H22" s="2"/>
      <c r="I22" s="2"/>
      <c r="J22" s="2"/>
      <c r="K22" s="1"/>
      <c r="L22" s="5" t="s">
        <v>35</v>
      </c>
      <c r="M22" s="3">
        <v>2</v>
      </c>
      <c r="N22" s="3">
        <v>70</v>
      </c>
      <c r="O22" s="3">
        <f t="shared" si="2"/>
        <v>140</v>
      </c>
    </row>
    <row r="23" spans="3:15" ht="16.5" customHeight="1">
      <c r="C23" s="1" t="s">
        <v>5</v>
      </c>
      <c r="D23" s="3"/>
      <c r="E23" s="3"/>
      <c r="F23" s="3"/>
      <c r="G23" s="1">
        <f>SUM(G4:G22)</f>
        <v>27328.665000000001</v>
      </c>
      <c r="H23" s="2"/>
      <c r="I23" s="2"/>
      <c r="J23" s="2"/>
      <c r="K23" s="1" t="s">
        <v>145</v>
      </c>
      <c r="L23" s="13" t="s">
        <v>146</v>
      </c>
      <c r="M23" s="3">
        <v>6</v>
      </c>
      <c r="N23" s="3">
        <v>120</v>
      </c>
      <c r="O23" s="3">
        <f t="shared" si="2"/>
        <v>720</v>
      </c>
    </row>
    <row r="24" spans="3:15" ht="17.25" customHeight="1">
      <c r="C24" s="2"/>
      <c r="D24" s="2"/>
      <c r="E24" s="2"/>
      <c r="F24" s="2"/>
      <c r="G24" s="2"/>
      <c r="H24" s="2"/>
      <c r="I24" s="2"/>
      <c r="J24" s="2"/>
      <c r="K24" s="1" t="s">
        <v>167</v>
      </c>
      <c r="L24" s="5" t="s">
        <v>8</v>
      </c>
      <c r="M24" s="3">
        <v>3</v>
      </c>
      <c r="N24" s="3">
        <v>25</v>
      </c>
      <c r="O24" s="3">
        <f t="shared" si="2"/>
        <v>75</v>
      </c>
    </row>
    <row r="25" spans="3:15">
      <c r="C25" s="1" t="s">
        <v>24</v>
      </c>
      <c r="D25" s="1" t="s">
        <v>0</v>
      </c>
      <c r="E25" s="1" t="s">
        <v>1</v>
      </c>
      <c r="F25" s="1" t="s">
        <v>3</v>
      </c>
      <c r="G25" s="1" t="s">
        <v>4</v>
      </c>
      <c r="H25" s="2"/>
      <c r="I25" s="2"/>
      <c r="J25" s="2"/>
      <c r="K25" s="1" t="s">
        <v>5</v>
      </c>
      <c r="L25" s="1"/>
      <c r="M25" s="1"/>
      <c r="N25" s="1"/>
      <c r="O25" s="1">
        <f>SUM(O17:O24)</f>
        <v>6365</v>
      </c>
    </row>
    <row r="26" spans="3:15" ht="15.75">
      <c r="C26" s="1" t="s">
        <v>7</v>
      </c>
      <c r="D26" s="5" t="s">
        <v>56</v>
      </c>
      <c r="E26" s="3">
        <v>24</v>
      </c>
      <c r="F26" s="3">
        <v>180</v>
      </c>
      <c r="G26" s="3">
        <f>E26*F26</f>
        <v>4320</v>
      </c>
      <c r="H26" s="2"/>
      <c r="I26" s="2"/>
      <c r="J26" s="2"/>
      <c r="K26" s="7"/>
      <c r="L26" s="9"/>
      <c r="M26" s="9"/>
      <c r="N26" s="9"/>
      <c r="O26" s="8"/>
    </row>
    <row r="27" spans="3:15" ht="15.75" customHeight="1">
      <c r="C27" s="1"/>
      <c r="D27" s="5" t="s">
        <v>57</v>
      </c>
      <c r="E27" s="3">
        <v>24</v>
      </c>
      <c r="F27" s="3">
        <v>243</v>
      </c>
      <c r="G27" s="3">
        <f t="shared" ref="G27:G52" si="3">E27*F27</f>
        <v>5832</v>
      </c>
      <c r="H27" s="2"/>
      <c r="I27" s="2"/>
      <c r="J27" s="2"/>
      <c r="K27" s="7"/>
      <c r="L27" s="8"/>
      <c r="M27" s="8"/>
      <c r="N27" s="8"/>
      <c r="O27" s="8"/>
    </row>
    <row r="28" spans="3:15" ht="16.5" customHeight="1">
      <c r="C28" s="1"/>
      <c r="D28" s="5" t="s">
        <v>38</v>
      </c>
      <c r="E28" s="3">
        <v>16</v>
      </c>
      <c r="F28" s="3">
        <v>110</v>
      </c>
      <c r="G28" s="3">
        <f t="shared" si="3"/>
        <v>1760</v>
      </c>
      <c r="H28" s="2"/>
      <c r="I28" s="2"/>
      <c r="J28" s="2"/>
      <c r="K28" s="7"/>
      <c r="L28" s="8"/>
      <c r="M28" s="8"/>
      <c r="N28" s="8"/>
      <c r="O28" s="8"/>
    </row>
    <row r="29" spans="3:15" ht="17.25" customHeight="1">
      <c r="C29" s="1"/>
      <c r="D29" s="5" t="s">
        <v>8</v>
      </c>
      <c r="E29" s="3">
        <v>6</v>
      </c>
      <c r="F29" s="3">
        <v>20</v>
      </c>
      <c r="G29" s="3">
        <f t="shared" si="3"/>
        <v>120</v>
      </c>
      <c r="H29" s="2"/>
      <c r="I29" s="2"/>
      <c r="J29" s="2"/>
      <c r="K29" s="1" t="s">
        <v>13</v>
      </c>
      <c r="L29" s="1" t="s">
        <v>0</v>
      </c>
      <c r="M29" s="1" t="s">
        <v>1</v>
      </c>
      <c r="N29" s="1" t="s">
        <v>3</v>
      </c>
      <c r="O29" s="1" t="s">
        <v>4</v>
      </c>
    </row>
    <row r="30" spans="3:15" ht="17.25" customHeight="1">
      <c r="C30" s="1" t="s">
        <v>6</v>
      </c>
      <c r="D30" s="5" t="s">
        <v>79</v>
      </c>
      <c r="E30" s="3">
        <v>2</v>
      </c>
      <c r="F30" s="3">
        <v>60</v>
      </c>
      <c r="G30" s="3">
        <f t="shared" si="3"/>
        <v>120</v>
      </c>
      <c r="H30" s="2"/>
      <c r="I30" s="2"/>
      <c r="J30" s="2"/>
      <c r="K30" s="1" t="s">
        <v>7</v>
      </c>
      <c r="L30" s="5" t="s">
        <v>8</v>
      </c>
      <c r="M30" s="3">
        <v>6</v>
      </c>
      <c r="N30" s="3">
        <v>20</v>
      </c>
      <c r="O30" s="3">
        <f>M30*N30</f>
        <v>120</v>
      </c>
    </row>
    <row r="31" spans="3:15" ht="17.25" customHeight="1">
      <c r="C31" s="1"/>
      <c r="D31" s="5" t="s">
        <v>80</v>
      </c>
      <c r="E31" s="3">
        <v>2</v>
      </c>
      <c r="F31" s="3">
        <v>110</v>
      </c>
      <c r="G31" s="3">
        <f t="shared" si="3"/>
        <v>220</v>
      </c>
      <c r="H31" s="2"/>
      <c r="I31" s="2"/>
      <c r="J31" s="2"/>
      <c r="K31" s="1" t="s">
        <v>6</v>
      </c>
      <c r="L31" s="5" t="s">
        <v>56</v>
      </c>
      <c r="M31" s="3">
        <v>5</v>
      </c>
      <c r="N31" s="3">
        <v>180</v>
      </c>
      <c r="O31" s="3">
        <f t="shared" ref="O31:O49" si="4">M31*N31</f>
        <v>900</v>
      </c>
    </row>
    <row r="32" spans="3:15" ht="17.25" customHeight="1">
      <c r="C32" s="1"/>
      <c r="D32" s="5" t="s">
        <v>41</v>
      </c>
      <c r="E32" s="3">
        <v>1</v>
      </c>
      <c r="F32" s="3">
        <v>60</v>
      </c>
      <c r="G32" s="3">
        <f t="shared" si="3"/>
        <v>60</v>
      </c>
      <c r="H32" s="2"/>
      <c r="I32" s="2"/>
      <c r="J32" s="2"/>
      <c r="K32" s="1"/>
      <c r="L32" s="5" t="s">
        <v>76</v>
      </c>
      <c r="M32" s="3">
        <v>7</v>
      </c>
      <c r="N32" s="3">
        <v>153</v>
      </c>
      <c r="O32" s="3">
        <f t="shared" si="4"/>
        <v>1071</v>
      </c>
    </row>
    <row r="33" spans="3:15" ht="16.5" customHeight="1">
      <c r="C33" s="1" t="s">
        <v>102</v>
      </c>
      <c r="D33" s="13" t="s">
        <v>98</v>
      </c>
      <c r="E33" s="3">
        <v>3</v>
      </c>
      <c r="F33" s="3">
        <v>900</v>
      </c>
      <c r="G33" s="3">
        <f t="shared" si="3"/>
        <v>2700</v>
      </c>
      <c r="H33" s="2"/>
      <c r="I33" s="2"/>
      <c r="J33" s="2"/>
      <c r="K33" s="1"/>
      <c r="L33" s="5" t="s">
        <v>40</v>
      </c>
      <c r="M33" s="3">
        <v>8</v>
      </c>
      <c r="N33" s="3">
        <v>105</v>
      </c>
      <c r="O33" s="3">
        <f t="shared" si="4"/>
        <v>840</v>
      </c>
    </row>
    <row r="34" spans="3:15" ht="15.75">
      <c r="C34" s="1" t="s">
        <v>111</v>
      </c>
      <c r="D34" s="5" t="s">
        <v>84</v>
      </c>
      <c r="E34" s="3">
        <v>33</v>
      </c>
      <c r="F34" s="3">
        <v>157</v>
      </c>
      <c r="G34" s="3">
        <f t="shared" si="3"/>
        <v>5181</v>
      </c>
      <c r="H34" s="2"/>
      <c r="I34" s="2"/>
      <c r="J34" s="2"/>
      <c r="K34" s="1"/>
      <c r="L34" s="5" t="s">
        <v>43</v>
      </c>
      <c r="M34" s="3">
        <v>12</v>
      </c>
      <c r="N34" s="3">
        <v>85</v>
      </c>
      <c r="O34" s="3">
        <f t="shared" si="4"/>
        <v>1020</v>
      </c>
    </row>
    <row r="35" spans="3:15" ht="15.75">
      <c r="C35" s="1"/>
      <c r="D35" s="5" t="s">
        <v>57</v>
      </c>
      <c r="E35" s="3">
        <v>6</v>
      </c>
      <c r="F35" s="3">
        <v>249</v>
      </c>
      <c r="G35" s="3">
        <f t="shared" si="3"/>
        <v>1494</v>
      </c>
      <c r="H35" s="2"/>
      <c r="I35" s="2"/>
      <c r="J35" s="2"/>
      <c r="K35" s="1"/>
      <c r="L35" s="5" t="s">
        <v>38</v>
      </c>
      <c r="M35" s="3">
        <v>4</v>
      </c>
      <c r="N35" s="3">
        <v>110</v>
      </c>
      <c r="O35" s="3">
        <f t="shared" si="4"/>
        <v>440</v>
      </c>
    </row>
    <row r="36" spans="3:15" ht="15.75">
      <c r="C36" s="1"/>
      <c r="D36" s="5" t="s">
        <v>114</v>
      </c>
      <c r="E36" s="3">
        <v>0.5</v>
      </c>
      <c r="F36" s="3">
        <v>63.33</v>
      </c>
      <c r="G36" s="3">
        <f t="shared" si="3"/>
        <v>31.664999999999999</v>
      </c>
      <c r="H36" s="2"/>
      <c r="I36" s="2"/>
      <c r="J36" s="2"/>
      <c r="K36" s="1"/>
      <c r="L36" s="5" t="s">
        <v>55</v>
      </c>
      <c r="M36" s="3">
        <v>0.5</v>
      </c>
      <c r="N36" s="3">
        <v>80</v>
      </c>
      <c r="O36" s="3">
        <f t="shared" si="4"/>
        <v>40</v>
      </c>
    </row>
    <row r="37" spans="3:15" ht="15.75">
      <c r="C37" s="1" t="s">
        <v>127</v>
      </c>
      <c r="D37" s="5" t="s">
        <v>88</v>
      </c>
      <c r="E37" s="3">
        <v>1</v>
      </c>
      <c r="F37" s="3">
        <v>120</v>
      </c>
      <c r="G37" s="3">
        <f t="shared" si="3"/>
        <v>120</v>
      </c>
      <c r="H37" s="2"/>
      <c r="I37" s="2"/>
      <c r="J37" s="2"/>
      <c r="K37" s="1" t="s">
        <v>111</v>
      </c>
      <c r="L37" s="5" t="s">
        <v>84</v>
      </c>
      <c r="M37" s="3">
        <v>30</v>
      </c>
      <c r="N37" s="3">
        <v>157</v>
      </c>
      <c r="O37" s="3">
        <f t="shared" si="4"/>
        <v>4710</v>
      </c>
    </row>
    <row r="38" spans="3:15" ht="15.75">
      <c r="C38" s="1"/>
      <c r="D38" s="5" t="s">
        <v>128</v>
      </c>
      <c r="E38" s="3">
        <v>4</v>
      </c>
      <c r="F38" s="3">
        <v>20</v>
      </c>
      <c r="G38" s="3">
        <f t="shared" si="3"/>
        <v>80</v>
      </c>
      <c r="H38" s="2"/>
      <c r="I38" s="2"/>
      <c r="J38" s="2"/>
      <c r="K38" s="1"/>
      <c r="L38" s="5" t="s">
        <v>113</v>
      </c>
      <c r="M38" s="3">
        <v>6</v>
      </c>
      <c r="N38" s="3">
        <v>249</v>
      </c>
      <c r="O38" s="3">
        <f t="shared" si="4"/>
        <v>1494</v>
      </c>
    </row>
    <row r="39" spans="3:15" ht="15.75">
      <c r="C39" s="1"/>
      <c r="D39" s="5" t="s">
        <v>38</v>
      </c>
      <c r="E39" s="3">
        <v>4</v>
      </c>
      <c r="F39" s="3">
        <v>120</v>
      </c>
      <c r="G39" s="3">
        <f t="shared" si="3"/>
        <v>480</v>
      </c>
      <c r="H39" s="2"/>
      <c r="I39" s="2"/>
      <c r="J39" s="2"/>
      <c r="K39" s="1"/>
      <c r="L39" s="5" t="s">
        <v>114</v>
      </c>
      <c r="M39" s="3">
        <v>0.5</v>
      </c>
      <c r="N39" s="3">
        <v>63.33</v>
      </c>
      <c r="O39" s="3">
        <f t="shared" si="4"/>
        <v>31.664999999999999</v>
      </c>
    </row>
    <row r="40" spans="3:15" ht="15.75">
      <c r="C40" s="1" t="s">
        <v>138</v>
      </c>
      <c r="D40" s="5" t="s">
        <v>113</v>
      </c>
      <c r="E40" s="3">
        <v>8</v>
      </c>
      <c r="F40" s="3">
        <v>243</v>
      </c>
      <c r="G40" s="3">
        <f t="shared" si="3"/>
        <v>1944</v>
      </c>
      <c r="H40" s="2"/>
      <c r="I40" s="2"/>
      <c r="J40" s="2"/>
      <c r="K40" s="1" t="s">
        <v>127</v>
      </c>
      <c r="L40" s="5" t="s">
        <v>98</v>
      </c>
      <c r="M40" s="3">
        <v>5</v>
      </c>
      <c r="N40" s="3">
        <v>850</v>
      </c>
      <c r="O40" s="3">
        <f t="shared" si="4"/>
        <v>4250</v>
      </c>
    </row>
    <row r="41" spans="3:15" ht="15.75">
      <c r="C41" s="1"/>
      <c r="D41" s="5" t="s">
        <v>85</v>
      </c>
      <c r="E41" s="3">
        <v>7</v>
      </c>
      <c r="F41" s="3">
        <v>188</v>
      </c>
      <c r="G41" s="3">
        <f t="shared" si="3"/>
        <v>1316</v>
      </c>
      <c r="H41" s="2"/>
      <c r="I41" s="2"/>
      <c r="J41" s="2"/>
      <c r="K41" s="1"/>
      <c r="L41" s="5" t="s">
        <v>104</v>
      </c>
      <c r="M41" s="3">
        <v>1</v>
      </c>
      <c r="N41" s="3">
        <v>1000</v>
      </c>
      <c r="O41" s="3">
        <f t="shared" si="4"/>
        <v>1000</v>
      </c>
    </row>
    <row r="42" spans="3:15" ht="15.75">
      <c r="C42" s="1"/>
      <c r="D42" s="5" t="s">
        <v>139</v>
      </c>
      <c r="E42" s="3">
        <v>2</v>
      </c>
      <c r="F42" s="3">
        <v>200</v>
      </c>
      <c r="G42" s="3">
        <f t="shared" si="3"/>
        <v>400</v>
      </c>
      <c r="H42" s="2"/>
      <c r="I42" s="2"/>
      <c r="J42" s="2"/>
      <c r="K42" s="1"/>
      <c r="L42" s="5" t="s">
        <v>2</v>
      </c>
      <c r="M42" s="3">
        <v>4</v>
      </c>
      <c r="N42" s="3">
        <v>120</v>
      </c>
      <c r="O42" s="3">
        <f t="shared" si="4"/>
        <v>480</v>
      </c>
    </row>
    <row r="43" spans="3:15" ht="15.75">
      <c r="C43" s="1"/>
      <c r="D43" s="5" t="s">
        <v>33</v>
      </c>
      <c r="E43" s="3">
        <v>1</v>
      </c>
      <c r="F43" s="3">
        <v>150</v>
      </c>
      <c r="G43" s="3">
        <f t="shared" si="3"/>
        <v>150</v>
      </c>
      <c r="H43" s="2"/>
      <c r="I43" s="2"/>
      <c r="J43" s="2"/>
      <c r="K43" s="1" t="s">
        <v>138</v>
      </c>
      <c r="L43" s="5" t="s">
        <v>85</v>
      </c>
      <c r="M43" s="3">
        <v>7</v>
      </c>
      <c r="N43" s="3">
        <v>188</v>
      </c>
      <c r="O43" s="3">
        <f t="shared" si="4"/>
        <v>1316</v>
      </c>
    </row>
    <row r="44" spans="3:15" ht="15.75">
      <c r="C44" s="1"/>
      <c r="D44" s="5" t="s">
        <v>39</v>
      </c>
      <c r="E44" s="3">
        <v>2</v>
      </c>
      <c r="F44" s="3">
        <v>40</v>
      </c>
      <c r="G44" s="3">
        <f t="shared" si="3"/>
        <v>80</v>
      </c>
      <c r="H44" s="2"/>
      <c r="I44" s="2"/>
      <c r="J44" s="2"/>
      <c r="K44" s="1"/>
      <c r="L44" s="5" t="s">
        <v>42</v>
      </c>
      <c r="M44" s="3">
        <v>21</v>
      </c>
      <c r="N44" s="3">
        <v>90</v>
      </c>
      <c r="O44" s="3">
        <f t="shared" si="4"/>
        <v>1890</v>
      </c>
    </row>
    <row r="45" spans="3:15" ht="15.75">
      <c r="C45" s="1"/>
      <c r="D45" s="5" t="s">
        <v>140</v>
      </c>
      <c r="E45" s="3">
        <v>1</v>
      </c>
      <c r="F45" s="3">
        <v>150</v>
      </c>
      <c r="G45" s="3">
        <f t="shared" si="3"/>
        <v>150</v>
      </c>
      <c r="H45" s="2"/>
      <c r="I45" s="2"/>
      <c r="J45" s="2"/>
      <c r="K45" s="1"/>
      <c r="L45" s="5" t="s">
        <v>38</v>
      </c>
      <c r="M45" s="3">
        <v>2</v>
      </c>
      <c r="N45" s="3">
        <v>120</v>
      </c>
      <c r="O45" s="3">
        <f t="shared" si="4"/>
        <v>240</v>
      </c>
    </row>
    <row r="46" spans="3:15" ht="15.75">
      <c r="C46" s="1"/>
      <c r="D46" s="5" t="s">
        <v>141</v>
      </c>
      <c r="E46" s="3">
        <v>13</v>
      </c>
      <c r="F46" s="3">
        <v>100</v>
      </c>
      <c r="G46" s="3">
        <f t="shared" si="3"/>
        <v>1300</v>
      </c>
      <c r="H46" s="2"/>
      <c r="I46" s="2"/>
      <c r="J46" s="2"/>
      <c r="K46" s="1" t="s">
        <v>145</v>
      </c>
      <c r="L46" s="13" t="s">
        <v>146</v>
      </c>
      <c r="M46" s="3">
        <v>6</v>
      </c>
      <c r="N46" s="3">
        <v>120</v>
      </c>
      <c r="O46" s="3">
        <f t="shared" si="4"/>
        <v>720</v>
      </c>
    </row>
    <row r="47" spans="3:15" ht="15.75">
      <c r="C47" s="1"/>
      <c r="D47" s="5" t="s">
        <v>38</v>
      </c>
      <c r="E47" s="3">
        <v>2</v>
      </c>
      <c r="F47" s="3">
        <v>120</v>
      </c>
      <c r="G47" s="3">
        <f t="shared" si="3"/>
        <v>240</v>
      </c>
      <c r="H47" s="2"/>
      <c r="I47" s="2"/>
      <c r="J47" s="2"/>
      <c r="K47" s="1"/>
      <c r="L47" s="5" t="s">
        <v>96</v>
      </c>
      <c r="M47" s="3">
        <v>5</v>
      </c>
      <c r="N47" s="3">
        <v>900</v>
      </c>
      <c r="O47" s="3">
        <f t="shared" si="4"/>
        <v>4500</v>
      </c>
    </row>
    <row r="48" spans="3:15" ht="15.75">
      <c r="C48" s="1" t="s">
        <v>145</v>
      </c>
      <c r="D48" s="13" t="s">
        <v>146</v>
      </c>
      <c r="E48" s="3">
        <v>6</v>
      </c>
      <c r="F48" s="3">
        <v>120</v>
      </c>
      <c r="G48" s="3">
        <f t="shared" si="3"/>
        <v>720</v>
      </c>
      <c r="H48" s="2"/>
      <c r="I48" s="2"/>
      <c r="J48" s="2"/>
      <c r="K48" s="1"/>
      <c r="L48" s="5" t="s">
        <v>104</v>
      </c>
      <c r="M48" s="3">
        <v>1</v>
      </c>
      <c r="N48" s="3">
        <v>1000</v>
      </c>
      <c r="O48" s="3">
        <f t="shared" si="4"/>
        <v>1000</v>
      </c>
    </row>
    <row r="49" spans="3:15" ht="15.75">
      <c r="C49" s="1" t="s">
        <v>147</v>
      </c>
      <c r="D49" s="5" t="s">
        <v>151</v>
      </c>
      <c r="E49" s="3">
        <v>4</v>
      </c>
      <c r="F49" s="3">
        <v>90</v>
      </c>
      <c r="G49" s="3">
        <f t="shared" si="3"/>
        <v>360</v>
      </c>
      <c r="H49" s="2"/>
      <c r="I49" s="2"/>
      <c r="J49" s="2"/>
      <c r="K49" s="1" t="s">
        <v>167</v>
      </c>
      <c r="L49" s="5" t="s">
        <v>8</v>
      </c>
      <c r="M49" s="3">
        <v>4</v>
      </c>
      <c r="N49" s="3">
        <v>25</v>
      </c>
      <c r="O49" s="3">
        <f t="shared" si="4"/>
        <v>100</v>
      </c>
    </row>
    <row r="50" spans="3:15" ht="15.75">
      <c r="C50" s="1"/>
      <c r="D50" s="5" t="s">
        <v>80</v>
      </c>
      <c r="E50" s="3">
        <v>1</v>
      </c>
      <c r="F50" s="3">
        <v>150</v>
      </c>
      <c r="G50" s="3">
        <f t="shared" si="3"/>
        <v>150</v>
      </c>
      <c r="H50" s="2"/>
      <c r="I50" s="2"/>
      <c r="J50" s="2"/>
      <c r="K50" s="1" t="s">
        <v>5</v>
      </c>
      <c r="L50" s="1"/>
      <c r="M50" s="1"/>
      <c r="N50" s="1"/>
      <c r="O50" s="1">
        <f>SUM(O30:O49)</f>
        <v>26162.665000000001</v>
      </c>
    </row>
    <row r="51" spans="3:15" ht="15.75">
      <c r="C51" s="1"/>
      <c r="D51" s="5" t="s">
        <v>39</v>
      </c>
      <c r="E51" s="3">
        <v>1</v>
      </c>
      <c r="F51" s="3">
        <v>60</v>
      </c>
      <c r="G51" s="3">
        <f t="shared" si="3"/>
        <v>60</v>
      </c>
      <c r="H51" s="2"/>
      <c r="I51" s="2"/>
      <c r="J51" s="2"/>
      <c r="K51" s="7"/>
      <c r="L51" s="8"/>
      <c r="M51" s="8"/>
      <c r="N51" s="8"/>
      <c r="O51" s="8"/>
    </row>
    <row r="52" spans="3:15" ht="15.75">
      <c r="C52" s="1" t="s">
        <v>167</v>
      </c>
      <c r="D52" s="5" t="s">
        <v>8</v>
      </c>
      <c r="E52" s="3">
        <v>5</v>
      </c>
      <c r="F52" s="3">
        <v>25</v>
      </c>
      <c r="G52" s="3">
        <f t="shared" si="3"/>
        <v>125</v>
      </c>
      <c r="H52" s="2"/>
      <c r="I52" s="2"/>
      <c r="J52" s="2"/>
      <c r="K52" s="7"/>
      <c r="L52" s="8"/>
      <c r="M52" s="8"/>
      <c r="N52" s="8"/>
      <c r="O52" s="8"/>
    </row>
    <row r="53" spans="3:15">
      <c r="C53" s="1" t="s">
        <v>5</v>
      </c>
      <c r="D53" s="1"/>
      <c r="E53" s="1"/>
      <c r="F53" s="1"/>
      <c r="G53" s="1">
        <f>SUM(G26:G52)</f>
        <v>29513.665000000001</v>
      </c>
      <c r="H53" s="2"/>
      <c r="I53" s="2"/>
      <c r="J53" s="2"/>
      <c r="K53" s="7"/>
      <c r="L53" s="8"/>
      <c r="M53" s="8"/>
      <c r="N53" s="8"/>
      <c r="O53" s="8"/>
    </row>
    <row r="54" spans="3:15">
      <c r="C54" s="7"/>
      <c r="D54" s="8"/>
      <c r="E54" s="8"/>
      <c r="F54" s="8"/>
      <c r="G54" s="8"/>
      <c r="H54" s="2"/>
      <c r="I54" s="2"/>
      <c r="J54" s="2"/>
      <c r="K54" s="1" t="s">
        <v>14</v>
      </c>
      <c r="L54" s="1" t="s">
        <v>0</v>
      </c>
      <c r="M54" s="1" t="s">
        <v>1</v>
      </c>
      <c r="N54" s="1" t="s">
        <v>3</v>
      </c>
      <c r="O54" s="1" t="s">
        <v>4</v>
      </c>
    </row>
    <row r="55" spans="3:15" ht="15.75">
      <c r="C55" s="7"/>
      <c r="D55" s="6"/>
      <c r="E55" s="8"/>
      <c r="F55" s="8"/>
      <c r="G55" s="8"/>
      <c r="H55" s="2"/>
      <c r="I55" s="2"/>
      <c r="J55" s="2"/>
      <c r="K55" s="1" t="s">
        <v>7</v>
      </c>
      <c r="L55" s="5" t="s">
        <v>8</v>
      </c>
      <c r="M55" s="3">
        <v>7</v>
      </c>
      <c r="N55" s="3">
        <v>20</v>
      </c>
      <c r="O55" s="3">
        <f>M55*N55</f>
        <v>140</v>
      </c>
    </row>
    <row r="56" spans="3:15" ht="15.75">
      <c r="C56" s="7"/>
      <c r="D56" s="8"/>
      <c r="E56" s="8"/>
      <c r="F56" s="8"/>
      <c r="G56" s="8"/>
      <c r="H56" s="2"/>
      <c r="I56" s="2"/>
      <c r="J56" s="2"/>
      <c r="K56" s="1" t="s">
        <v>86</v>
      </c>
      <c r="L56" s="5" t="s">
        <v>88</v>
      </c>
      <c r="M56" s="3">
        <v>2</v>
      </c>
      <c r="N56" s="3">
        <v>50</v>
      </c>
      <c r="O56" s="3">
        <f t="shared" ref="O56:O71" si="5">M56*N56</f>
        <v>100</v>
      </c>
    </row>
    <row r="57" spans="3:15" ht="15.75">
      <c r="C57" s="1" t="s">
        <v>10</v>
      </c>
      <c r="D57" s="1" t="s">
        <v>0</v>
      </c>
      <c r="E57" s="1" t="s">
        <v>1</v>
      </c>
      <c r="F57" s="1" t="s">
        <v>3</v>
      </c>
      <c r="G57" s="1" t="s">
        <v>4</v>
      </c>
      <c r="H57" s="2"/>
      <c r="I57" s="2"/>
      <c r="J57" s="2"/>
      <c r="K57" s="1" t="s">
        <v>97</v>
      </c>
      <c r="L57" s="5" t="s">
        <v>98</v>
      </c>
      <c r="M57" s="3">
        <v>6</v>
      </c>
      <c r="N57" s="3">
        <v>950</v>
      </c>
      <c r="O57" s="3">
        <f t="shared" si="5"/>
        <v>5700</v>
      </c>
    </row>
    <row r="58" spans="3:15" ht="15.75">
      <c r="C58" s="1" t="s">
        <v>7</v>
      </c>
      <c r="D58" s="5" t="s">
        <v>42</v>
      </c>
      <c r="E58" s="3">
        <v>60</v>
      </c>
      <c r="F58" s="3">
        <v>50</v>
      </c>
      <c r="G58" s="3">
        <f>E58*F58</f>
        <v>3000</v>
      </c>
      <c r="H58" s="2"/>
      <c r="I58" s="2"/>
      <c r="J58" s="2"/>
      <c r="K58" s="1" t="s">
        <v>111</v>
      </c>
      <c r="L58" s="5" t="s">
        <v>84</v>
      </c>
      <c r="M58" s="3">
        <v>27</v>
      </c>
      <c r="N58" s="3">
        <v>157</v>
      </c>
      <c r="O58" s="3">
        <f t="shared" si="5"/>
        <v>4239</v>
      </c>
    </row>
    <row r="59" spans="3:15" ht="15.75">
      <c r="C59" s="1"/>
      <c r="D59" s="5" t="s">
        <v>47</v>
      </c>
      <c r="E59" s="3">
        <v>7</v>
      </c>
      <c r="F59" s="3">
        <v>20</v>
      </c>
      <c r="G59" s="3">
        <f t="shared" ref="G59:G70" si="6">E59*F59</f>
        <v>140</v>
      </c>
      <c r="H59" s="2"/>
      <c r="I59" s="2"/>
      <c r="J59" s="2"/>
      <c r="K59" s="1"/>
      <c r="L59" s="5" t="s">
        <v>113</v>
      </c>
      <c r="M59" s="3">
        <v>6</v>
      </c>
      <c r="N59" s="3">
        <v>249</v>
      </c>
      <c r="O59" s="3">
        <f t="shared" si="5"/>
        <v>1494</v>
      </c>
    </row>
    <row r="60" spans="3:15" ht="15.75">
      <c r="C60" s="1" t="s">
        <v>6</v>
      </c>
      <c r="D60" s="13" t="s">
        <v>77</v>
      </c>
      <c r="E60" s="3">
        <v>0.3</v>
      </c>
      <c r="F60" s="3">
        <v>100</v>
      </c>
      <c r="G60" s="3">
        <f t="shared" si="6"/>
        <v>30</v>
      </c>
      <c r="H60" s="2"/>
      <c r="I60" s="2"/>
      <c r="J60" s="2"/>
      <c r="K60" s="1"/>
      <c r="L60" s="5" t="s">
        <v>38</v>
      </c>
      <c r="M60" s="3">
        <v>2</v>
      </c>
      <c r="N60" s="3">
        <v>150</v>
      </c>
      <c r="O60" s="3">
        <f t="shared" si="5"/>
        <v>300</v>
      </c>
    </row>
    <row r="61" spans="3:15" ht="14.25" customHeight="1">
      <c r="C61" s="1" t="s">
        <v>111</v>
      </c>
      <c r="D61" s="5" t="s">
        <v>84</v>
      </c>
      <c r="E61" s="3">
        <v>28</v>
      </c>
      <c r="F61" s="3">
        <v>157</v>
      </c>
      <c r="G61" s="3">
        <f t="shared" si="6"/>
        <v>4396</v>
      </c>
      <c r="H61" s="2"/>
      <c r="I61" s="2"/>
      <c r="J61" s="2"/>
      <c r="K61" s="1"/>
      <c r="L61" s="5" t="s">
        <v>114</v>
      </c>
      <c r="M61" s="3">
        <v>0.5</v>
      </c>
      <c r="N61" s="3">
        <v>63.33</v>
      </c>
      <c r="O61" s="3">
        <f t="shared" si="5"/>
        <v>31.664999999999999</v>
      </c>
    </row>
    <row r="62" spans="3:15" ht="15.75">
      <c r="C62" s="1"/>
      <c r="D62" s="5" t="s">
        <v>57</v>
      </c>
      <c r="E62" s="3">
        <v>6</v>
      </c>
      <c r="F62" s="3">
        <v>249</v>
      </c>
      <c r="G62" s="3">
        <f t="shared" si="6"/>
        <v>1494</v>
      </c>
      <c r="H62" s="2"/>
      <c r="I62" s="2"/>
      <c r="J62" s="2"/>
      <c r="K62" s="1" t="s">
        <v>127</v>
      </c>
      <c r="L62" s="5" t="s">
        <v>98</v>
      </c>
      <c r="M62" s="3">
        <v>3</v>
      </c>
      <c r="N62" s="3">
        <v>950</v>
      </c>
      <c r="O62" s="3">
        <f t="shared" si="5"/>
        <v>2850</v>
      </c>
    </row>
    <row r="63" spans="3:15" ht="15.75">
      <c r="C63" s="1"/>
      <c r="D63" s="5" t="s">
        <v>114</v>
      </c>
      <c r="E63" s="3">
        <v>0.5</v>
      </c>
      <c r="F63" s="3">
        <v>63.33</v>
      </c>
      <c r="G63" s="3">
        <f t="shared" si="6"/>
        <v>31.664999999999999</v>
      </c>
      <c r="H63" s="2"/>
      <c r="I63" s="2"/>
      <c r="J63" s="2"/>
      <c r="K63" s="1"/>
      <c r="L63" s="5" t="s">
        <v>104</v>
      </c>
      <c r="M63" s="3">
        <v>0.5</v>
      </c>
      <c r="N63" s="3">
        <v>1000</v>
      </c>
      <c r="O63" s="3">
        <f t="shared" si="5"/>
        <v>500</v>
      </c>
    </row>
    <row r="64" spans="3:15" ht="15.75">
      <c r="C64" s="1" t="s">
        <v>127</v>
      </c>
      <c r="D64" s="5" t="s">
        <v>129</v>
      </c>
      <c r="E64" s="11">
        <v>4</v>
      </c>
      <c r="F64" s="11">
        <v>450</v>
      </c>
      <c r="G64" s="3">
        <f t="shared" si="6"/>
        <v>1800</v>
      </c>
      <c r="H64" s="2"/>
      <c r="I64" s="2"/>
      <c r="J64" s="2"/>
      <c r="K64" s="1"/>
      <c r="L64" s="5" t="s">
        <v>39</v>
      </c>
      <c r="M64" s="3">
        <v>6</v>
      </c>
      <c r="N64" s="3">
        <v>50</v>
      </c>
      <c r="O64" s="3">
        <f t="shared" si="5"/>
        <v>300</v>
      </c>
    </row>
    <row r="65" spans="3:15" ht="15.75">
      <c r="C65" s="1"/>
      <c r="D65" s="5" t="s">
        <v>38</v>
      </c>
      <c r="E65" s="3">
        <v>4</v>
      </c>
      <c r="F65" s="3">
        <v>120</v>
      </c>
      <c r="G65" s="3">
        <f t="shared" si="6"/>
        <v>480</v>
      </c>
      <c r="H65" s="2"/>
      <c r="I65" s="2"/>
      <c r="J65" s="2"/>
      <c r="K65" s="1"/>
      <c r="L65" s="5" t="s">
        <v>38</v>
      </c>
      <c r="M65" s="3">
        <v>4</v>
      </c>
      <c r="N65" s="3">
        <v>120</v>
      </c>
      <c r="O65" s="3">
        <f t="shared" si="5"/>
        <v>480</v>
      </c>
    </row>
    <row r="66" spans="3:15" ht="15.75">
      <c r="C66" s="1" t="s">
        <v>138</v>
      </c>
      <c r="D66" s="5" t="s">
        <v>113</v>
      </c>
      <c r="E66" s="3">
        <v>6</v>
      </c>
      <c r="F66" s="3">
        <v>243</v>
      </c>
      <c r="G66" s="3">
        <f t="shared" si="6"/>
        <v>1458</v>
      </c>
      <c r="H66" s="2"/>
      <c r="I66" s="2"/>
      <c r="J66" s="2"/>
      <c r="K66" s="1" t="s">
        <v>138</v>
      </c>
      <c r="L66" s="5" t="s">
        <v>85</v>
      </c>
      <c r="M66" s="3">
        <v>6</v>
      </c>
      <c r="N66" s="3">
        <v>188</v>
      </c>
      <c r="O66" s="3">
        <f t="shared" si="5"/>
        <v>1128</v>
      </c>
    </row>
    <row r="67" spans="3:15" ht="15.75">
      <c r="C67" s="1"/>
      <c r="D67" s="5" t="s">
        <v>38</v>
      </c>
      <c r="E67" s="3">
        <v>2</v>
      </c>
      <c r="F67" s="3">
        <v>120</v>
      </c>
      <c r="G67" s="3">
        <f t="shared" si="6"/>
        <v>240</v>
      </c>
      <c r="H67" s="2"/>
      <c r="I67" s="2"/>
      <c r="J67" s="2"/>
      <c r="K67" s="1"/>
      <c r="L67" s="5" t="s">
        <v>96</v>
      </c>
      <c r="M67" s="3">
        <v>3</v>
      </c>
      <c r="N67" s="3">
        <v>950</v>
      </c>
      <c r="O67" s="3">
        <f t="shared" si="5"/>
        <v>2850</v>
      </c>
    </row>
    <row r="68" spans="3:15" ht="15.75">
      <c r="C68" s="1"/>
      <c r="D68" s="5" t="s">
        <v>142</v>
      </c>
      <c r="E68" s="3">
        <v>1</v>
      </c>
      <c r="F68" s="3">
        <v>70</v>
      </c>
      <c r="G68" s="3">
        <f t="shared" si="6"/>
        <v>70</v>
      </c>
      <c r="H68" s="2"/>
      <c r="I68" s="2"/>
      <c r="J68" s="2"/>
      <c r="K68" s="1"/>
      <c r="L68" s="5" t="s">
        <v>104</v>
      </c>
      <c r="M68" s="3">
        <v>0.5</v>
      </c>
      <c r="N68" s="3">
        <v>1000</v>
      </c>
      <c r="O68" s="3">
        <f t="shared" si="5"/>
        <v>500</v>
      </c>
    </row>
    <row r="69" spans="3:15" ht="15.75">
      <c r="C69" s="1" t="s">
        <v>145</v>
      </c>
      <c r="D69" s="13" t="s">
        <v>146</v>
      </c>
      <c r="E69" s="3">
        <v>5</v>
      </c>
      <c r="F69" s="4">
        <v>120</v>
      </c>
      <c r="G69" s="3">
        <f t="shared" si="6"/>
        <v>600</v>
      </c>
      <c r="H69" s="2"/>
      <c r="I69" s="2"/>
      <c r="J69" s="2"/>
      <c r="K69" s="1"/>
      <c r="L69" s="5" t="s">
        <v>38</v>
      </c>
      <c r="M69" s="3">
        <v>1</v>
      </c>
      <c r="N69" s="3">
        <v>120</v>
      </c>
      <c r="O69" s="3">
        <f t="shared" si="5"/>
        <v>120</v>
      </c>
    </row>
    <row r="70" spans="3:15" ht="15.75">
      <c r="C70" s="1" t="s">
        <v>167</v>
      </c>
      <c r="D70" s="5" t="s">
        <v>8</v>
      </c>
      <c r="E70" s="3">
        <v>4</v>
      </c>
      <c r="F70" s="4">
        <v>25</v>
      </c>
      <c r="G70" s="3">
        <f t="shared" si="6"/>
        <v>100</v>
      </c>
      <c r="H70" s="2"/>
      <c r="I70" s="2"/>
      <c r="J70" s="2"/>
      <c r="K70" s="1" t="s">
        <v>145</v>
      </c>
      <c r="L70" s="13" t="s">
        <v>146</v>
      </c>
      <c r="M70" s="3">
        <v>6</v>
      </c>
      <c r="N70" s="3">
        <v>120</v>
      </c>
      <c r="O70" s="3">
        <f t="shared" si="5"/>
        <v>720</v>
      </c>
    </row>
    <row r="71" spans="3:15" ht="15.75">
      <c r="C71" s="1" t="s">
        <v>5</v>
      </c>
      <c r="D71" s="1"/>
      <c r="E71" s="1"/>
      <c r="F71" s="1"/>
      <c r="G71" s="1">
        <f>SUM(G58:G70)</f>
        <v>13839.665000000001</v>
      </c>
      <c r="H71" s="2"/>
      <c r="I71" s="2"/>
      <c r="J71" s="2"/>
      <c r="K71" s="1" t="s">
        <v>167</v>
      </c>
      <c r="L71" s="5" t="s">
        <v>8</v>
      </c>
      <c r="M71" s="3">
        <v>3</v>
      </c>
      <c r="N71" s="3">
        <v>25</v>
      </c>
      <c r="O71" s="3">
        <f t="shared" si="5"/>
        <v>75</v>
      </c>
    </row>
    <row r="72" spans="3:15">
      <c r="C72" s="7"/>
      <c r="D72" s="8"/>
      <c r="E72" s="8"/>
      <c r="F72" s="8"/>
      <c r="G72" s="8"/>
      <c r="H72" s="2"/>
      <c r="I72" s="2"/>
      <c r="J72" s="2"/>
      <c r="K72" s="1" t="s">
        <v>5</v>
      </c>
      <c r="L72" s="1"/>
      <c r="M72" s="1"/>
      <c r="N72" s="1"/>
      <c r="O72" s="1">
        <f>SUM(O55:O71)</f>
        <v>21527.665000000001</v>
      </c>
    </row>
    <row r="73" spans="3:15" ht="15.75">
      <c r="C73" s="7"/>
      <c r="D73" s="6"/>
      <c r="E73" s="8"/>
      <c r="F73" s="8"/>
      <c r="G73" s="8"/>
      <c r="H73" s="2"/>
      <c r="I73" s="2"/>
      <c r="J73" s="2"/>
      <c r="K73" s="7"/>
      <c r="L73" s="6"/>
      <c r="M73" s="8"/>
      <c r="N73" s="9"/>
      <c r="O73" s="8"/>
    </row>
    <row r="74" spans="3:15" ht="15.75">
      <c r="C74" s="1" t="s">
        <v>45</v>
      </c>
      <c r="D74" s="1" t="s">
        <v>0</v>
      </c>
      <c r="E74" s="1" t="s">
        <v>1</v>
      </c>
      <c r="F74" s="1" t="s">
        <v>3</v>
      </c>
      <c r="G74" s="1" t="s">
        <v>4</v>
      </c>
      <c r="H74" s="2"/>
      <c r="I74" s="2"/>
      <c r="J74" s="2"/>
      <c r="K74" s="7"/>
      <c r="L74" s="6"/>
      <c r="M74" s="8"/>
      <c r="N74" s="9"/>
      <c r="O74" s="8"/>
    </row>
    <row r="75" spans="3:15" ht="15.75">
      <c r="C75" s="1" t="s">
        <v>102</v>
      </c>
      <c r="D75" s="5" t="s">
        <v>96</v>
      </c>
      <c r="E75" s="3">
        <v>3</v>
      </c>
      <c r="F75" s="3">
        <v>900</v>
      </c>
      <c r="G75" s="3">
        <f>E75*F75</f>
        <v>2700</v>
      </c>
      <c r="H75" s="2"/>
      <c r="I75" s="2"/>
      <c r="J75" s="2"/>
      <c r="K75" s="7"/>
      <c r="L75" s="6"/>
      <c r="M75" s="8"/>
      <c r="N75" s="9"/>
      <c r="O75" s="8"/>
    </row>
    <row r="76" spans="3:15" ht="15.75">
      <c r="C76" s="1"/>
      <c r="D76" s="5" t="s">
        <v>104</v>
      </c>
      <c r="E76" s="3">
        <v>0.5</v>
      </c>
      <c r="F76" s="3">
        <v>900</v>
      </c>
      <c r="G76" s="3">
        <f t="shared" ref="G76:G85" si="7">E76*F76</f>
        <v>450</v>
      </c>
      <c r="H76" s="2"/>
      <c r="I76" s="2"/>
      <c r="J76" s="2"/>
      <c r="K76" s="1" t="s">
        <v>15</v>
      </c>
      <c r="L76" s="1" t="s">
        <v>0</v>
      </c>
      <c r="M76" s="1" t="s">
        <v>1</v>
      </c>
      <c r="N76" s="1" t="s">
        <v>3</v>
      </c>
      <c r="O76" s="1" t="s">
        <v>4</v>
      </c>
    </row>
    <row r="77" spans="3:15" ht="15.75">
      <c r="C77" s="1" t="s">
        <v>111</v>
      </c>
      <c r="D77" s="5" t="s">
        <v>84</v>
      </c>
      <c r="E77" s="3">
        <v>32</v>
      </c>
      <c r="F77" s="3">
        <v>157</v>
      </c>
      <c r="G77" s="3">
        <f t="shared" si="7"/>
        <v>5024</v>
      </c>
      <c r="H77" s="2"/>
      <c r="I77" s="2"/>
      <c r="J77" s="2"/>
      <c r="K77" s="1" t="s">
        <v>7</v>
      </c>
      <c r="L77" s="5" t="s">
        <v>8</v>
      </c>
      <c r="M77" s="4">
        <v>6</v>
      </c>
      <c r="N77" s="4">
        <v>20</v>
      </c>
      <c r="O77" s="3">
        <f>M77*N77</f>
        <v>120</v>
      </c>
    </row>
    <row r="78" spans="3:15" ht="15.75">
      <c r="C78" s="1"/>
      <c r="D78" s="5" t="s">
        <v>57</v>
      </c>
      <c r="E78" s="3">
        <v>6</v>
      </c>
      <c r="F78" s="3">
        <v>249</v>
      </c>
      <c r="G78" s="3">
        <f t="shared" si="7"/>
        <v>1494</v>
      </c>
      <c r="H78" s="2"/>
      <c r="I78" s="2"/>
      <c r="J78" s="2"/>
      <c r="K78" s="1" t="s">
        <v>111</v>
      </c>
      <c r="L78" s="5" t="s">
        <v>96</v>
      </c>
      <c r="M78" s="3">
        <v>15</v>
      </c>
      <c r="N78" s="3">
        <v>950</v>
      </c>
      <c r="O78" s="3">
        <f t="shared" ref="O78:O88" si="8">M78*N78</f>
        <v>14250</v>
      </c>
    </row>
    <row r="79" spans="3:15" ht="15.75">
      <c r="C79" s="1"/>
      <c r="D79" s="5" t="s">
        <v>114</v>
      </c>
      <c r="E79" s="3">
        <v>0.5</v>
      </c>
      <c r="F79" s="3">
        <v>63.33</v>
      </c>
      <c r="G79" s="3">
        <f t="shared" si="7"/>
        <v>31.664999999999999</v>
      </c>
      <c r="H79" s="2"/>
      <c r="I79" s="2"/>
      <c r="J79" s="2"/>
      <c r="K79" s="1"/>
      <c r="L79" s="5" t="s">
        <v>104</v>
      </c>
      <c r="M79" s="3">
        <v>1</v>
      </c>
      <c r="N79" s="4">
        <v>850</v>
      </c>
      <c r="O79" s="3">
        <f t="shared" si="8"/>
        <v>850</v>
      </c>
    </row>
    <row r="80" spans="3:15" ht="15.75">
      <c r="C80" s="1"/>
      <c r="D80" s="5" t="s">
        <v>38</v>
      </c>
      <c r="E80" s="3">
        <v>2</v>
      </c>
      <c r="F80" s="3">
        <v>200</v>
      </c>
      <c r="G80" s="3">
        <f t="shared" si="7"/>
        <v>400</v>
      </c>
      <c r="H80" s="2"/>
      <c r="I80" s="2"/>
      <c r="J80" s="2"/>
      <c r="K80" s="1" t="s">
        <v>127</v>
      </c>
      <c r="L80" s="5" t="s">
        <v>96</v>
      </c>
      <c r="M80" s="3">
        <v>5</v>
      </c>
      <c r="N80" s="4">
        <v>850</v>
      </c>
      <c r="O80" s="3">
        <f t="shared" si="8"/>
        <v>4250</v>
      </c>
    </row>
    <row r="81" spans="3:15" ht="15.75">
      <c r="C81" s="1" t="s">
        <v>127</v>
      </c>
      <c r="D81" s="5" t="s">
        <v>130</v>
      </c>
      <c r="E81" s="3">
        <v>1</v>
      </c>
      <c r="F81" s="3">
        <v>120</v>
      </c>
      <c r="G81" s="3">
        <f t="shared" si="7"/>
        <v>120</v>
      </c>
      <c r="H81" s="2"/>
      <c r="I81" s="2"/>
      <c r="J81" s="2"/>
      <c r="K81" s="1"/>
      <c r="L81" s="5" t="s">
        <v>104</v>
      </c>
      <c r="M81" s="3">
        <v>1</v>
      </c>
      <c r="N81" s="4">
        <v>1000</v>
      </c>
      <c r="O81" s="3">
        <f t="shared" si="8"/>
        <v>1000</v>
      </c>
    </row>
    <row r="82" spans="3:15" ht="15.75">
      <c r="C82" s="1"/>
      <c r="D82" s="5" t="s">
        <v>38</v>
      </c>
      <c r="E82" s="3">
        <v>4</v>
      </c>
      <c r="F82" s="3">
        <v>120</v>
      </c>
      <c r="G82" s="3">
        <f t="shared" si="7"/>
        <v>480</v>
      </c>
      <c r="H82" s="2"/>
      <c r="I82" s="2"/>
      <c r="J82" s="2"/>
      <c r="K82" s="1"/>
      <c r="L82" s="5" t="s">
        <v>38</v>
      </c>
      <c r="M82" s="3">
        <v>4</v>
      </c>
      <c r="N82" s="4">
        <v>120</v>
      </c>
      <c r="O82" s="3">
        <f t="shared" si="8"/>
        <v>480</v>
      </c>
    </row>
    <row r="83" spans="3:15" ht="15.75">
      <c r="C83" s="1"/>
      <c r="D83" s="5" t="s">
        <v>35</v>
      </c>
      <c r="E83" s="3">
        <v>2</v>
      </c>
      <c r="F83" s="3">
        <v>70</v>
      </c>
      <c r="G83" s="3">
        <f t="shared" si="7"/>
        <v>140</v>
      </c>
      <c r="H83" s="2"/>
      <c r="I83" s="2"/>
      <c r="J83" s="2"/>
      <c r="K83" s="1" t="s">
        <v>145</v>
      </c>
      <c r="L83" s="13" t="s">
        <v>146</v>
      </c>
      <c r="M83" s="3">
        <v>5</v>
      </c>
      <c r="N83" s="4">
        <v>120</v>
      </c>
      <c r="O83" s="3">
        <f t="shared" si="8"/>
        <v>600</v>
      </c>
    </row>
    <row r="84" spans="3:15" ht="15.75">
      <c r="C84" s="1" t="s">
        <v>145</v>
      </c>
      <c r="D84" s="13" t="s">
        <v>146</v>
      </c>
      <c r="E84" s="3">
        <v>6</v>
      </c>
      <c r="F84" s="3">
        <v>120</v>
      </c>
      <c r="G84" s="3">
        <f t="shared" si="7"/>
        <v>720</v>
      </c>
      <c r="H84" s="2"/>
      <c r="I84" s="2"/>
      <c r="J84" s="2"/>
      <c r="K84" s="1" t="s">
        <v>147</v>
      </c>
      <c r="L84" s="5" t="s">
        <v>96</v>
      </c>
      <c r="M84" s="3">
        <v>7</v>
      </c>
      <c r="N84" s="4">
        <v>900</v>
      </c>
      <c r="O84" s="3">
        <f t="shared" si="8"/>
        <v>6300</v>
      </c>
    </row>
    <row r="85" spans="3:15" ht="15.75">
      <c r="C85" s="1" t="s">
        <v>167</v>
      </c>
      <c r="D85" s="5" t="s">
        <v>8</v>
      </c>
      <c r="E85" s="3">
        <v>5</v>
      </c>
      <c r="F85" s="3">
        <v>25</v>
      </c>
      <c r="G85" s="3">
        <f t="shared" si="7"/>
        <v>125</v>
      </c>
      <c r="H85" s="2"/>
      <c r="I85" s="2"/>
      <c r="J85" s="2"/>
      <c r="K85" s="1"/>
      <c r="L85" s="5" t="s">
        <v>103</v>
      </c>
      <c r="M85" s="3">
        <v>1</v>
      </c>
      <c r="N85" s="4">
        <v>1000</v>
      </c>
      <c r="O85" s="3">
        <f t="shared" si="8"/>
        <v>1000</v>
      </c>
    </row>
    <row r="86" spans="3:15" ht="15.75">
      <c r="C86" s="1" t="s">
        <v>5</v>
      </c>
      <c r="D86" s="5"/>
      <c r="E86" s="3"/>
      <c r="F86" s="3"/>
      <c r="G86" s="1">
        <f>SUM(G75:G85)</f>
        <v>11684.665000000001</v>
      </c>
      <c r="H86" s="2"/>
      <c r="I86" s="2"/>
      <c r="J86" s="2"/>
      <c r="K86" s="1" t="s">
        <v>161</v>
      </c>
      <c r="L86" s="5" t="s">
        <v>96</v>
      </c>
      <c r="M86" s="3">
        <v>12</v>
      </c>
      <c r="N86" s="4">
        <v>900</v>
      </c>
      <c r="O86" s="3">
        <f t="shared" si="8"/>
        <v>10800</v>
      </c>
    </row>
    <row r="87" spans="3:15" ht="15.75">
      <c r="C87" s="7"/>
      <c r="D87" s="8"/>
      <c r="E87" s="8"/>
      <c r="F87" s="8"/>
      <c r="G87" s="8"/>
      <c r="H87" s="2"/>
      <c r="I87" s="2"/>
      <c r="J87" s="2"/>
      <c r="K87" s="1"/>
      <c r="L87" s="5" t="s">
        <v>104</v>
      </c>
      <c r="M87" s="3">
        <v>2</v>
      </c>
      <c r="N87" s="4">
        <v>1000</v>
      </c>
      <c r="O87" s="3">
        <f t="shared" si="8"/>
        <v>2000</v>
      </c>
    </row>
    <row r="88" spans="3:15" ht="15.75">
      <c r="C88" s="2"/>
      <c r="D88" s="2"/>
      <c r="E88" s="2"/>
      <c r="F88" s="2"/>
      <c r="G88" s="2"/>
      <c r="H88" s="2"/>
      <c r="I88" s="2"/>
      <c r="J88" s="2"/>
      <c r="K88" s="1" t="s">
        <v>167</v>
      </c>
      <c r="L88" s="5" t="s">
        <v>8</v>
      </c>
      <c r="M88" s="3">
        <v>4</v>
      </c>
      <c r="N88" s="4">
        <v>25</v>
      </c>
      <c r="O88" s="3">
        <f t="shared" si="8"/>
        <v>100</v>
      </c>
    </row>
    <row r="89" spans="3:15">
      <c r="C89" s="1" t="s">
        <v>25</v>
      </c>
      <c r="D89" s="1" t="s">
        <v>0</v>
      </c>
      <c r="E89" s="1" t="s">
        <v>1</v>
      </c>
      <c r="F89" s="1" t="s">
        <v>3</v>
      </c>
      <c r="G89" s="1" t="s">
        <v>4</v>
      </c>
      <c r="H89" s="2"/>
      <c r="I89" s="2"/>
      <c r="J89" s="2"/>
      <c r="K89" s="1" t="s">
        <v>5</v>
      </c>
      <c r="L89" s="1"/>
      <c r="M89" s="1"/>
      <c r="N89" s="1"/>
      <c r="O89" s="1">
        <f>SUM(O77:O88)</f>
        <v>41750</v>
      </c>
    </row>
    <row r="90" spans="3:15" ht="15.75">
      <c r="C90" s="1" t="s">
        <v>6</v>
      </c>
      <c r="D90" s="5" t="s">
        <v>52</v>
      </c>
      <c r="E90" s="3">
        <v>11</v>
      </c>
      <c r="F90" s="3">
        <v>180</v>
      </c>
      <c r="G90" s="3">
        <f>E90*F90</f>
        <v>1980</v>
      </c>
      <c r="H90" s="2"/>
      <c r="I90" s="2"/>
      <c r="J90" s="2"/>
      <c r="K90" s="7"/>
      <c r="L90" s="8"/>
      <c r="M90" s="8"/>
      <c r="N90" s="8"/>
      <c r="O90" s="8"/>
    </row>
    <row r="91" spans="3:15" ht="15.75">
      <c r="C91" s="1"/>
      <c r="D91" s="5" t="s">
        <v>57</v>
      </c>
      <c r="E91" s="3">
        <v>6</v>
      </c>
      <c r="F91" s="3">
        <v>282</v>
      </c>
      <c r="G91" s="3">
        <f t="shared" ref="G91:G101" si="9">E91*F91</f>
        <v>1692</v>
      </c>
      <c r="H91" s="2"/>
      <c r="I91" s="2"/>
      <c r="J91" s="2"/>
      <c r="K91" s="7"/>
      <c r="L91" s="8"/>
      <c r="M91" s="8"/>
      <c r="N91" s="8"/>
      <c r="O91" s="8"/>
    </row>
    <row r="92" spans="3:15" ht="15.75">
      <c r="C92" s="1"/>
      <c r="D92" s="5" t="s">
        <v>30</v>
      </c>
      <c r="E92" s="3">
        <v>9</v>
      </c>
      <c r="F92" s="3">
        <v>105</v>
      </c>
      <c r="G92" s="3">
        <f t="shared" si="9"/>
        <v>945</v>
      </c>
      <c r="H92" s="2"/>
      <c r="I92" s="2"/>
      <c r="J92" s="2"/>
      <c r="K92" s="7"/>
      <c r="L92" s="8"/>
      <c r="M92" s="8"/>
      <c r="N92" s="8"/>
      <c r="O92" s="8"/>
    </row>
    <row r="93" spans="3:15" ht="15.75">
      <c r="C93" s="1"/>
      <c r="D93" s="5" t="s">
        <v>43</v>
      </c>
      <c r="E93" s="3">
        <v>10</v>
      </c>
      <c r="F93" s="3">
        <v>85</v>
      </c>
      <c r="G93" s="3">
        <f t="shared" si="9"/>
        <v>850</v>
      </c>
      <c r="H93" s="2"/>
      <c r="I93" s="2"/>
      <c r="J93" s="2"/>
      <c r="K93" s="1" t="s">
        <v>16</v>
      </c>
      <c r="L93" s="1" t="s">
        <v>0</v>
      </c>
      <c r="M93" s="1" t="s">
        <v>1</v>
      </c>
      <c r="N93" s="1" t="s">
        <v>3</v>
      </c>
      <c r="O93" s="1" t="s">
        <v>4</v>
      </c>
    </row>
    <row r="94" spans="3:15" ht="15.75">
      <c r="C94" s="1"/>
      <c r="D94" s="5" t="s">
        <v>38</v>
      </c>
      <c r="E94" s="3">
        <v>4</v>
      </c>
      <c r="F94" s="3">
        <v>110</v>
      </c>
      <c r="G94" s="3">
        <f t="shared" si="9"/>
        <v>440</v>
      </c>
      <c r="H94" s="2"/>
      <c r="I94" s="2"/>
      <c r="J94" s="2"/>
      <c r="K94" s="1" t="s">
        <v>7</v>
      </c>
      <c r="L94" s="5" t="s">
        <v>8</v>
      </c>
      <c r="M94" s="3">
        <v>8</v>
      </c>
      <c r="N94" s="3">
        <v>20</v>
      </c>
      <c r="O94" s="3">
        <f>M94*N94</f>
        <v>160</v>
      </c>
    </row>
    <row r="95" spans="3:15" ht="15.75">
      <c r="C95" s="1"/>
      <c r="D95" s="5" t="s">
        <v>35</v>
      </c>
      <c r="E95" s="3">
        <v>2</v>
      </c>
      <c r="F95" s="3">
        <v>80</v>
      </c>
      <c r="G95" s="3">
        <f t="shared" si="9"/>
        <v>160</v>
      </c>
      <c r="H95" s="2"/>
      <c r="I95" s="2"/>
      <c r="J95" s="2"/>
      <c r="K95" s="1" t="s">
        <v>111</v>
      </c>
      <c r="L95" s="5" t="s">
        <v>115</v>
      </c>
      <c r="M95" s="3">
        <v>4</v>
      </c>
      <c r="N95" s="3">
        <v>25</v>
      </c>
      <c r="O95" s="3">
        <f t="shared" ref="O95" si="10">M95*N95</f>
        <v>100</v>
      </c>
    </row>
    <row r="96" spans="3:15" ht="15.75">
      <c r="C96" s="1" t="s">
        <v>97</v>
      </c>
      <c r="D96" s="13" t="s">
        <v>42</v>
      </c>
      <c r="E96" s="3">
        <v>55</v>
      </c>
      <c r="F96" s="3">
        <v>90</v>
      </c>
      <c r="G96" s="3">
        <f t="shared" si="9"/>
        <v>4950</v>
      </c>
      <c r="H96" s="2"/>
      <c r="I96" s="2"/>
      <c r="J96" s="2"/>
      <c r="K96" s="1" t="s">
        <v>138</v>
      </c>
      <c r="L96" s="5" t="s">
        <v>96</v>
      </c>
      <c r="M96" s="3">
        <v>7</v>
      </c>
      <c r="N96" s="3">
        <v>750</v>
      </c>
      <c r="O96" s="3">
        <f t="shared" ref="O96:O105" si="11">M96*N96</f>
        <v>5250</v>
      </c>
    </row>
    <row r="97" spans="3:15" ht="15.75">
      <c r="C97" s="1" t="s">
        <v>138</v>
      </c>
      <c r="D97" s="5" t="s">
        <v>57</v>
      </c>
      <c r="E97" s="3">
        <v>3</v>
      </c>
      <c r="F97" s="3">
        <v>243</v>
      </c>
      <c r="G97" s="3">
        <f t="shared" si="9"/>
        <v>729</v>
      </c>
      <c r="H97" s="2"/>
      <c r="I97" s="2"/>
      <c r="J97" s="2"/>
      <c r="K97" s="1"/>
      <c r="L97" s="5" t="s">
        <v>104</v>
      </c>
      <c r="M97" s="3">
        <v>0.5</v>
      </c>
      <c r="N97" s="3">
        <v>800</v>
      </c>
      <c r="O97" s="3">
        <f t="shared" si="11"/>
        <v>400</v>
      </c>
    </row>
    <row r="98" spans="3:15" ht="15.75">
      <c r="C98" s="1"/>
      <c r="D98" s="5" t="s">
        <v>38</v>
      </c>
      <c r="E98" s="3">
        <v>2</v>
      </c>
      <c r="F98" s="3">
        <v>120</v>
      </c>
      <c r="G98" s="3">
        <f t="shared" si="9"/>
        <v>240</v>
      </c>
      <c r="H98" s="2"/>
      <c r="I98" s="2"/>
      <c r="J98" s="2"/>
      <c r="K98" s="1" t="s">
        <v>145</v>
      </c>
      <c r="L98" s="13" t="s">
        <v>146</v>
      </c>
      <c r="M98" s="3">
        <v>7</v>
      </c>
      <c r="N98" s="3">
        <v>120</v>
      </c>
      <c r="O98" s="3">
        <f t="shared" si="11"/>
        <v>840</v>
      </c>
    </row>
    <row r="99" spans="3:15" ht="15.75">
      <c r="C99" s="1"/>
      <c r="D99" s="5" t="s">
        <v>143</v>
      </c>
      <c r="E99" s="3">
        <v>1</v>
      </c>
      <c r="F99" s="3">
        <v>70</v>
      </c>
      <c r="G99" s="3">
        <f t="shared" si="9"/>
        <v>70</v>
      </c>
      <c r="H99" s="2"/>
      <c r="I99" s="2"/>
      <c r="J99" s="2"/>
      <c r="K99" s="1"/>
      <c r="L99" s="5" t="s">
        <v>96</v>
      </c>
      <c r="M99" s="3">
        <v>20</v>
      </c>
      <c r="N99" s="3">
        <v>900</v>
      </c>
      <c r="O99" s="3">
        <f t="shared" si="11"/>
        <v>18000</v>
      </c>
    </row>
    <row r="100" spans="3:15" ht="15.75">
      <c r="C100" s="1" t="s">
        <v>145</v>
      </c>
      <c r="D100" s="13" t="s">
        <v>146</v>
      </c>
      <c r="E100" s="3">
        <v>4</v>
      </c>
      <c r="F100" s="3">
        <v>120</v>
      </c>
      <c r="G100" s="3">
        <f t="shared" si="9"/>
        <v>480</v>
      </c>
      <c r="H100" s="2"/>
      <c r="I100" s="2"/>
      <c r="J100" s="2"/>
      <c r="K100" s="1"/>
      <c r="L100" s="5" t="s">
        <v>104</v>
      </c>
      <c r="M100" s="3">
        <v>3</v>
      </c>
      <c r="N100" s="3">
        <v>1000</v>
      </c>
      <c r="O100" s="3">
        <f t="shared" si="11"/>
        <v>3000</v>
      </c>
    </row>
    <row r="101" spans="3:15" ht="15.75">
      <c r="C101" s="1" t="s">
        <v>167</v>
      </c>
      <c r="D101" s="5" t="s">
        <v>8</v>
      </c>
      <c r="E101" s="3">
        <v>4</v>
      </c>
      <c r="F101" s="3">
        <v>25</v>
      </c>
      <c r="G101" s="3">
        <f t="shared" si="9"/>
        <v>100</v>
      </c>
      <c r="H101" s="2"/>
      <c r="I101" s="2"/>
      <c r="J101" s="2"/>
      <c r="K101" s="1" t="s">
        <v>161</v>
      </c>
      <c r="L101" s="5" t="s">
        <v>96</v>
      </c>
      <c r="M101" s="3">
        <v>8</v>
      </c>
      <c r="N101" s="3">
        <v>900</v>
      </c>
      <c r="O101" s="3">
        <f t="shared" si="11"/>
        <v>7200</v>
      </c>
    </row>
    <row r="102" spans="3:15" ht="15.75">
      <c r="C102" s="1" t="s">
        <v>5</v>
      </c>
      <c r="D102" s="1"/>
      <c r="E102" s="1"/>
      <c r="F102" s="1"/>
      <c r="G102" s="1">
        <f>SUM(G90:G101)</f>
        <v>12636</v>
      </c>
      <c r="H102" s="2"/>
      <c r="I102" s="2"/>
      <c r="J102" s="2"/>
      <c r="K102" s="1"/>
      <c r="L102" s="5" t="s">
        <v>103</v>
      </c>
      <c r="M102" s="3">
        <v>1</v>
      </c>
      <c r="N102" s="3">
        <v>1000</v>
      </c>
      <c r="O102" s="3">
        <f t="shared" si="11"/>
        <v>1000</v>
      </c>
    </row>
    <row r="103" spans="3:15" ht="15.75">
      <c r="C103" s="7"/>
      <c r="D103" s="8"/>
      <c r="E103" s="8"/>
      <c r="F103" s="8"/>
      <c r="G103" s="8"/>
      <c r="H103" s="2"/>
      <c r="I103" s="2"/>
      <c r="J103" s="2"/>
      <c r="K103" s="1" t="s">
        <v>167</v>
      </c>
      <c r="L103" s="5" t="s">
        <v>8</v>
      </c>
      <c r="M103" s="3">
        <v>3</v>
      </c>
      <c r="N103" s="3">
        <v>25</v>
      </c>
      <c r="O103" s="3">
        <f t="shared" si="11"/>
        <v>75</v>
      </c>
    </row>
    <row r="104" spans="3:15" ht="15.75">
      <c r="C104" s="7"/>
      <c r="D104" s="6"/>
      <c r="E104" s="8"/>
      <c r="F104" s="8"/>
      <c r="G104" s="8"/>
      <c r="H104" s="2"/>
      <c r="I104" s="2"/>
      <c r="J104" s="2"/>
      <c r="K104" s="1"/>
      <c r="L104" s="5" t="s">
        <v>96</v>
      </c>
      <c r="M104" s="3">
        <v>5</v>
      </c>
      <c r="N104" s="3">
        <v>950</v>
      </c>
      <c r="O104" s="3">
        <f t="shared" si="11"/>
        <v>4750</v>
      </c>
    </row>
    <row r="105" spans="3:15" ht="15.75">
      <c r="C105" s="7"/>
      <c r="D105" s="8"/>
      <c r="E105" s="8"/>
      <c r="F105" s="8"/>
      <c r="G105" s="8"/>
      <c r="H105" s="2"/>
      <c r="I105" s="2"/>
      <c r="J105" s="2"/>
      <c r="K105" s="1"/>
      <c r="L105" s="5" t="s">
        <v>104</v>
      </c>
      <c r="M105" s="3">
        <v>2</v>
      </c>
      <c r="N105" s="3">
        <v>1000</v>
      </c>
      <c r="O105" s="3">
        <f t="shared" si="11"/>
        <v>2000</v>
      </c>
    </row>
    <row r="106" spans="3:15">
      <c r="C106" s="1" t="s">
        <v>26</v>
      </c>
      <c r="D106" s="1" t="s">
        <v>0</v>
      </c>
      <c r="E106" s="1" t="s">
        <v>1</v>
      </c>
      <c r="F106" s="1" t="s">
        <v>3</v>
      </c>
      <c r="G106" s="1" t="s">
        <v>4</v>
      </c>
      <c r="H106" s="2"/>
      <c r="I106" s="2"/>
      <c r="J106" s="2"/>
      <c r="K106" s="1" t="s">
        <v>5</v>
      </c>
      <c r="L106" s="1"/>
      <c r="M106" s="1"/>
      <c r="N106" s="1"/>
      <c r="O106" s="1">
        <f>SUM(O94:O105)</f>
        <v>42775</v>
      </c>
    </row>
    <row r="107" spans="3:15" ht="15.75">
      <c r="C107" s="1" t="s">
        <v>7</v>
      </c>
      <c r="D107" s="5" t="s">
        <v>50</v>
      </c>
      <c r="E107" s="3">
        <v>1</v>
      </c>
      <c r="F107" s="3">
        <v>300</v>
      </c>
      <c r="G107" s="3">
        <f>E107*F107</f>
        <v>300</v>
      </c>
      <c r="H107" s="2"/>
      <c r="I107" s="2"/>
      <c r="J107" s="2"/>
      <c r="K107" s="7"/>
      <c r="L107" s="8"/>
      <c r="M107" s="8"/>
      <c r="N107" s="8"/>
      <c r="O107" s="8"/>
    </row>
    <row r="108" spans="3:15" ht="15.75">
      <c r="C108" s="1"/>
      <c r="D108" s="5" t="s">
        <v>72</v>
      </c>
      <c r="E108" s="3">
        <v>1</v>
      </c>
      <c r="F108" s="3">
        <v>100</v>
      </c>
      <c r="G108" s="3">
        <f t="shared" ref="G108:G136" si="12">E108*F108</f>
        <v>100</v>
      </c>
      <c r="H108" s="2"/>
      <c r="I108" s="2"/>
      <c r="J108" s="2"/>
      <c r="K108" s="7"/>
      <c r="L108" s="8"/>
      <c r="M108" s="8"/>
      <c r="N108" s="9"/>
      <c r="O108" s="8"/>
    </row>
    <row r="109" spans="3:15" ht="15.75">
      <c r="C109" s="1"/>
      <c r="D109" s="5" t="s">
        <v>73</v>
      </c>
      <c r="E109" s="3">
        <v>1</v>
      </c>
      <c r="F109" s="3">
        <v>250</v>
      </c>
      <c r="G109" s="3">
        <f t="shared" si="12"/>
        <v>250</v>
      </c>
      <c r="H109" s="2"/>
      <c r="I109" s="2"/>
      <c r="J109" s="2"/>
      <c r="K109" s="7"/>
      <c r="L109" s="10"/>
      <c r="M109" s="8"/>
      <c r="N109" s="8"/>
      <c r="O109" s="8"/>
    </row>
    <row r="110" spans="3:15" ht="15.75">
      <c r="C110" s="1"/>
      <c r="D110" s="5" t="s">
        <v>47</v>
      </c>
      <c r="E110" s="3">
        <v>6</v>
      </c>
      <c r="F110" s="3">
        <v>20</v>
      </c>
      <c r="G110" s="3">
        <f t="shared" si="12"/>
        <v>120</v>
      </c>
      <c r="H110" s="2"/>
      <c r="I110" s="2"/>
      <c r="J110" s="2"/>
      <c r="K110" s="1" t="s">
        <v>17</v>
      </c>
      <c r="L110" s="1" t="s">
        <v>0</v>
      </c>
      <c r="M110" s="1" t="s">
        <v>1</v>
      </c>
      <c r="N110" s="1" t="s">
        <v>3</v>
      </c>
      <c r="O110" s="1" t="s">
        <v>4</v>
      </c>
    </row>
    <row r="111" spans="3:15" ht="15.75">
      <c r="C111" s="1" t="s">
        <v>6</v>
      </c>
      <c r="D111" s="5" t="s">
        <v>57</v>
      </c>
      <c r="E111" s="3">
        <v>6</v>
      </c>
      <c r="F111" s="3">
        <v>282</v>
      </c>
      <c r="G111" s="3">
        <f t="shared" si="12"/>
        <v>1692</v>
      </c>
      <c r="H111" s="2"/>
      <c r="I111" s="2"/>
      <c r="J111" s="2"/>
      <c r="K111" s="1" t="s">
        <v>7</v>
      </c>
      <c r="L111" s="5" t="s">
        <v>8</v>
      </c>
      <c r="M111" s="3">
        <v>6</v>
      </c>
      <c r="N111" s="3">
        <v>20</v>
      </c>
      <c r="O111" s="3">
        <f>M111*N111</f>
        <v>120</v>
      </c>
    </row>
    <row r="112" spans="3:15" ht="15.75">
      <c r="C112" s="1"/>
      <c r="D112" s="5" t="s">
        <v>52</v>
      </c>
      <c r="E112" s="3">
        <v>10</v>
      </c>
      <c r="F112" s="3">
        <v>180</v>
      </c>
      <c r="G112" s="3">
        <f t="shared" si="12"/>
        <v>1800</v>
      </c>
      <c r="H112" s="2"/>
      <c r="I112" s="2"/>
      <c r="J112" s="2"/>
      <c r="K112" s="1"/>
      <c r="L112" s="5" t="s">
        <v>56</v>
      </c>
      <c r="M112" s="3">
        <v>13</v>
      </c>
      <c r="N112" s="3">
        <v>208</v>
      </c>
      <c r="O112" s="3">
        <f t="shared" ref="O112:O126" si="13">M112*N112</f>
        <v>2704</v>
      </c>
    </row>
    <row r="113" spans="3:15" ht="15.75">
      <c r="C113" s="1"/>
      <c r="D113" s="5" t="s">
        <v>30</v>
      </c>
      <c r="E113" s="3">
        <v>8</v>
      </c>
      <c r="F113" s="3">
        <v>105</v>
      </c>
      <c r="G113" s="3">
        <f t="shared" si="12"/>
        <v>840</v>
      </c>
      <c r="H113" s="2"/>
      <c r="I113" s="2"/>
      <c r="J113" s="2"/>
      <c r="K113" s="1"/>
      <c r="L113" s="5" t="s">
        <v>57</v>
      </c>
      <c r="M113" s="3">
        <v>5</v>
      </c>
      <c r="N113" s="3">
        <v>282</v>
      </c>
      <c r="O113" s="3">
        <f t="shared" si="13"/>
        <v>1410</v>
      </c>
    </row>
    <row r="114" spans="3:15" ht="15.75">
      <c r="C114" s="1"/>
      <c r="D114" s="5" t="s">
        <v>81</v>
      </c>
      <c r="E114" s="3">
        <v>10</v>
      </c>
      <c r="F114" s="3">
        <v>85</v>
      </c>
      <c r="G114" s="3">
        <f t="shared" si="12"/>
        <v>850</v>
      </c>
      <c r="H114" s="2"/>
      <c r="I114" s="2"/>
      <c r="J114" s="2"/>
      <c r="K114" s="1"/>
      <c r="L114" s="5" t="s">
        <v>2</v>
      </c>
      <c r="M114" s="3">
        <v>16</v>
      </c>
      <c r="N114" s="3">
        <v>110</v>
      </c>
      <c r="O114" s="3">
        <f t="shared" si="13"/>
        <v>1760</v>
      </c>
    </row>
    <row r="115" spans="3:15" ht="15.75">
      <c r="C115" s="1"/>
      <c r="D115" s="5" t="s">
        <v>82</v>
      </c>
      <c r="E115" s="3">
        <v>3</v>
      </c>
      <c r="F115" s="3">
        <v>30000</v>
      </c>
      <c r="G115" s="3">
        <f t="shared" si="12"/>
        <v>90000</v>
      </c>
      <c r="H115" s="2"/>
      <c r="I115" s="2"/>
      <c r="J115" s="2"/>
      <c r="K115" s="1"/>
      <c r="L115" s="5" t="s">
        <v>58</v>
      </c>
      <c r="M115" s="3">
        <v>1</v>
      </c>
      <c r="N115" s="3">
        <v>80</v>
      </c>
      <c r="O115" s="3">
        <f t="shared" si="13"/>
        <v>80</v>
      </c>
    </row>
    <row r="116" spans="3:15" ht="15.75">
      <c r="C116" s="1"/>
      <c r="D116" s="5" t="s">
        <v>2</v>
      </c>
      <c r="E116" s="3">
        <v>4</v>
      </c>
      <c r="F116" s="3">
        <v>110</v>
      </c>
      <c r="G116" s="3">
        <f t="shared" si="12"/>
        <v>440</v>
      </c>
      <c r="H116" s="2"/>
      <c r="I116" s="2"/>
      <c r="J116" s="2"/>
      <c r="K116" s="1" t="s">
        <v>6</v>
      </c>
      <c r="L116" s="5" t="s">
        <v>77</v>
      </c>
      <c r="M116" s="3">
        <v>0.4</v>
      </c>
      <c r="N116" s="3">
        <v>100</v>
      </c>
      <c r="O116" s="3">
        <f t="shared" si="13"/>
        <v>40</v>
      </c>
    </row>
    <row r="117" spans="3:15" ht="15.75">
      <c r="C117" s="1"/>
      <c r="D117" s="5" t="s">
        <v>83</v>
      </c>
      <c r="E117" s="3">
        <v>0.3</v>
      </c>
      <c r="F117" s="3">
        <v>100</v>
      </c>
      <c r="G117" s="3">
        <f t="shared" si="12"/>
        <v>30</v>
      </c>
      <c r="H117" s="2"/>
      <c r="I117" s="2"/>
      <c r="J117" s="2"/>
      <c r="K117" s="1" t="s">
        <v>97</v>
      </c>
      <c r="L117" s="5" t="s">
        <v>98</v>
      </c>
      <c r="M117" s="3">
        <v>5</v>
      </c>
      <c r="N117" s="3">
        <v>950</v>
      </c>
      <c r="O117" s="3">
        <f t="shared" si="13"/>
        <v>4750</v>
      </c>
    </row>
    <row r="118" spans="3:15" ht="15.75">
      <c r="C118" s="1" t="s">
        <v>97</v>
      </c>
      <c r="D118" s="13" t="s">
        <v>98</v>
      </c>
      <c r="E118" s="3">
        <v>6</v>
      </c>
      <c r="F118" s="3">
        <v>950</v>
      </c>
      <c r="G118" s="3">
        <f t="shared" si="12"/>
        <v>5700</v>
      </c>
      <c r="H118" s="2"/>
      <c r="I118" s="2"/>
      <c r="J118" s="2"/>
      <c r="K118" s="1" t="s">
        <v>102</v>
      </c>
      <c r="L118" s="13" t="s">
        <v>98</v>
      </c>
      <c r="M118" s="3">
        <v>10</v>
      </c>
      <c r="N118" s="3">
        <v>950</v>
      </c>
      <c r="O118" s="3">
        <f t="shared" si="13"/>
        <v>9500</v>
      </c>
    </row>
    <row r="119" spans="3:15" ht="15.75">
      <c r="C119" s="1" t="s">
        <v>111</v>
      </c>
      <c r="D119" s="5" t="s">
        <v>85</v>
      </c>
      <c r="E119" s="3">
        <v>12</v>
      </c>
      <c r="F119" s="3">
        <v>180</v>
      </c>
      <c r="G119" s="3">
        <f t="shared" si="12"/>
        <v>2160</v>
      </c>
      <c r="H119" s="2"/>
      <c r="I119" s="2"/>
      <c r="J119" s="2"/>
      <c r="K119" s="1" t="s">
        <v>111</v>
      </c>
      <c r="L119" s="5" t="s">
        <v>85</v>
      </c>
      <c r="M119" s="3">
        <v>12</v>
      </c>
      <c r="N119" s="3">
        <v>180</v>
      </c>
      <c r="O119" s="3">
        <f t="shared" si="13"/>
        <v>2160</v>
      </c>
    </row>
    <row r="120" spans="3:15" ht="15.75">
      <c r="C120" s="1"/>
      <c r="D120" s="5" t="s">
        <v>42</v>
      </c>
      <c r="E120" s="3">
        <v>22</v>
      </c>
      <c r="F120" s="3">
        <v>130</v>
      </c>
      <c r="G120" s="3">
        <f t="shared" si="12"/>
        <v>2860</v>
      </c>
      <c r="H120" s="2"/>
      <c r="I120" s="2"/>
      <c r="J120" s="2"/>
      <c r="K120" s="1"/>
      <c r="L120" s="5" t="s">
        <v>42</v>
      </c>
      <c r="M120" s="3">
        <v>19</v>
      </c>
      <c r="N120" s="3">
        <v>130</v>
      </c>
      <c r="O120" s="3">
        <f t="shared" si="13"/>
        <v>2470</v>
      </c>
    </row>
    <row r="121" spans="3:15" ht="15.75">
      <c r="C121" s="1"/>
      <c r="D121" s="5" t="s">
        <v>38</v>
      </c>
      <c r="E121" s="3">
        <v>2</v>
      </c>
      <c r="F121" s="3">
        <v>110</v>
      </c>
      <c r="G121" s="3">
        <f t="shared" si="12"/>
        <v>220</v>
      </c>
      <c r="H121" s="2"/>
      <c r="I121" s="2"/>
      <c r="J121" s="2"/>
      <c r="K121" s="1"/>
      <c r="L121" s="5" t="s">
        <v>114</v>
      </c>
      <c r="M121" s="3">
        <v>0.5</v>
      </c>
      <c r="N121" s="3">
        <v>63.33</v>
      </c>
      <c r="O121" s="3">
        <f t="shared" si="13"/>
        <v>31.664999999999999</v>
      </c>
    </row>
    <row r="122" spans="3:15" ht="15.75">
      <c r="C122" s="1"/>
      <c r="D122" s="5" t="s">
        <v>114</v>
      </c>
      <c r="E122" s="3">
        <v>0.5</v>
      </c>
      <c r="F122" s="3">
        <v>63.33</v>
      </c>
      <c r="G122" s="3">
        <f t="shared" si="12"/>
        <v>31.664999999999999</v>
      </c>
      <c r="H122" s="2"/>
      <c r="I122" s="2"/>
      <c r="J122" s="2"/>
      <c r="K122" s="1" t="s">
        <v>145</v>
      </c>
      <c r="L122" s="13" t="s">
        <v>146</v>
      </c>
      <c r="M122" s="3">
        <v>6</v>
      </c>
      <c r="N122" s="3">
        <v>120</v>
      </c>
      <c r="O122" s="3">
        <f t="shared" si="13"/>
        <v>720</v>
      </c>
    </row>
    <row r="123" spans="3:15" ht="15.75">
      <c r="C123" s="1" t="s">
        <v>127</v>
      </c>
      <c r="D123" s="5" t="s">
        <v>131</v>
      </c>
      <c r="E123" s="3">
        <v>40</v>
      </c>
      <c r="F123" s="3">
        <v>260</v>
      </c>
      <c r="G123" s="3">
        <f t="shared" si="12"/>
        <v>10400</v>
      </c>
      <c r="H123" s="2"/>
      <c r="I123" s="2"/>
      <c r="J123" s="2"/>
      <c r="K123" s="1" t="s">
        <v>147</v>
      </c>
      <c r="L123" s="5" t="s">
        <v>98</v>
      </c>
      <c r="M123" s="3">
        <v>7</v>
      </c>
      <c r="N123" s="3">
        <v>900</v>
      </c>
      <c r="O123" s="3">
        <f t="shared" si="13"/>
        <v>6300</v>
      </c>
    </row>
    <row r="124" spans="3:15" ht="15.75">
      <c r="C124" s="1"/>
      <c r="D124" s="5" t="s">
        <v>132</v>
      </c>
      <c r="E124" s="3">
        <v>10</v>
      </c>
      <c r="F124" s="3">
        <v>45</v>
      </c>
      <c r="G124" s="3">
        <f t="shared" si="12"/>
        <v>450</v>
      </c>
      <c r="H124" s="2"/>
      <c r="I124" s="2"/>
      <c r="J124" s="2"/>
      <c r="K124" s="1"/>
      <c r="L124" s="5" t="s">
        <v>104</v>
      </c>
      <c r="M124" s="3">
        <v>1</v>
      </c>
      <c r="N124" s="3">
        <v>1000</v>
      </c>
      <c r="O124" s="3">
        <f t="shared" si="13"/>
        <v>1000</v>
      </c>
    </row>
    <row r="125" spans="3:15" ht="15.75">
      <c r="C125" s="1"/>
      <c r="D125" s="5" t="s">
        <v>133</v>
      </c>
      <c r="E125" s="3">
        <v>8</v>
      </c>
      <c r="F125" s="3">
        <v>130</v>
      </c>
      <c r="G125" s="3">
        <f t="shared" si="12"/>
        <v>1040</v>
      </c>
      <c r="H125" s="2"/>
      <c r="I125" s="2"/>
      <c r="J125" s="2"/>
      <c r="K125" s="1" t="s">
        <v>161</v>
      </c>
      <c r="L125" s="13" t="s">
        <v>98</v>
      </c>
      <c r="M125" s="3">
        <v>20</v>
      </c>
      <c r="N125" s="3">
        <v>900</v>
      </c>
      <c r="O125" s="3">
        <f t="shared" si="13"/>
        <v>18000</v>
      </c>
    </row>
    <row r="126" spans="3:15" ht="15.75">
      <c r="C126" s="1"/>
      <c r="D126" s="5" t="s">
        <v>105</v>
      </c>
      <c r="E126" s="3">
        <v>6</v>
      </c>
      <c r="F126" s="3">
        <v>240</v>
      </c>
      <c r="G126" s="3">
        <f t="shared" si="12"/>
        <v>1440</v>
      </c>
      <c r="H126" s="2"/>
      <c r="I126" s="2"/>
      <c r="J126" s="2"/>
      <c r="K126" s="1" t="s">
        <v>167</v>
      </c>
      <c r="L126" s="5" t="s">
        <v>8</v>
      </c>
      <c r="M126" s="3">
        <v>4</v>
      </c>
      <c r="N126" s="3">
        <v>25</v>
      </c>
      <c r="O126" s="3">
        <f t="shared" si="13"/>
        <v>100</v>
      </c>
    </row>
    <row r="127" spans="3:15" ht="15" customHeight="1">
      <c r="C127" s="1"/>
      <c r="D127" s="5" t="s">
        <v>134</v>
      </c>
      <c r="E127" s="3">
        <v>3</v>
      </c>
      <c r="F127" s="3">
        <v>100</v>
      </c>
      <c r="G127" s="3">
        <f t="shared" si="12"/>
        <v>300</v>
      </c>
      <c r="H127" s="2"/>
      <c r="I127" s="2"/>
      <c r="J127" s="2"/>
      <c r="K127" s="1" t="s">
        <v>5</v>
      </c>
      <c r="L127" s="1"/>
      <c r="M127" s="1"/>
      <c r="N127" s="1"/>
      <c r="O127" s="1">
        <f>SUM(O111:O126)</f>
        <v>51145.665000000001</v>
      </c>
    </row>
    <row r="128" spans="3:15" ht="15.75">
      <c r="C128" s="1"/>
      <c r="D128" s="5" t="s">
        <v>135</v>
      </c>
      <c r="E128" s="3">
        <v>2</v>
      </c>
      <c r="F128" s="3">
        <v>600</v>
      </c>
      <c r="G128" s="3">
        <f t="shared" si="12"/>
        <v>1200</v>
      </c>
      <c r="H128" s="2"/>
      <c r="I128" s="2"/>
      <c r="J128" s="2"/>
      <c r="K128" s="7"/>
      <c r="L128" s="8"/>
      <c r="M128" s="8"/>
      <c r="N128" s="8"/>
      <c r="O128" s="8"/>
    </row>
    <row r="129" spans="3:15" ht="15.75">
      <c r="C129" s="1"/>
      <c r="D129" s="5" t="s">
        <v>136</v>
      </c>
      <c r="E129" s="3">
        <v>2</v>
      </c>
      <c r="F129" s="3">
        <v>30</v>
      </c>
      <c r="G129" s="3">
        <f t="shared" si="12"/>
        <v>60</v>
      </c>
      <c r="H129" s="2"/>
      <c r="I129" s="2"/>
      <c r="J129" s="2"/>
      <c r="K129" s="7"/>
      <c r="L129" s="8"/>
      <c r="M129" s="8"/>
      <c r="N129" s="8"/>
      <c r="O129" s="8"/>
    </row>
    <row r="130" spans="3:15" ht="15.75">
      <c r="C130" s="1"/>
      <c r="D130" s="5" t="s">
        <v>137</v>
      </c>
      <c r="E130" s="3">
        <v>1</v>
      </c>
      <c r="F130" s="3">
        <v>150</v>
      </c>
      <c r="G130" s="3">
        <f t="shared" si="12"/>
        <v>150</v>
      </c>
      <c r="H130" s="2"/>
      <c r="I130" s="2"/>
      <c r="J130" s="2"/>
      <c r="K130" s="7"/>
      <c r="L130" s="8"/>
      <c r="M130" s="8"/>
      <c r="N130" s="8"/>
      <c r="O130" s="8"/>
    </row>
    <row r="131" spans="3:15" ht="15.75">
      <c r="C131" s="1"/>
      <c r="D131" s="5" t="s">
        <v>38</v>
      </c>
      <c r="E131" s="3">
        <v>4</v>
      </c>
      <c r="F131" s="3">
        <v>120</v>
      </c>
      <c r="G131" s="3">
        <f t="shared" si="12"/>
        <v>480</v>
      </c>
      <c r="H131" s="2"/>
      <c r="I131" s="2"/>
      <c r="J131" s="2"/>
      <c r="K131" s="1" t="s">
        <v>18</v>
      </c>
      <c r="L131" s="1" t="s">
        <v>0</v>
      </c>
      <c r="M131" s="1" t="s">
        <v>1</v>
      </c>
      <c r="N131" s="1" t="s">
        <v>3</v>
      </c>
      <c r="O131" s="1" t="s">
        <v>4</v>
      </c>
    </row>
    <row r="132" spans="3:15" ht="15.75">
      <c r="C132" s="1" t="s">
        <v>138</v>
      </c>
      <c r="D132" s="5" t="s">
        <v>85</v>
      </c>
      <c r="E132" s="3">
        <v>7</v>
      </c>
      <c r="F132" s="3">
        <v>188</v>
      </c>
      <c r="G132" s="3">
        <f t="shared" si="12"/>
        <v>1316</v>
      </c>
      <c r="H132" s="2"/>
      <c r="I132" s="2"/>
      <c r="J132" s="2"/>
      <c r="K132" s="1" t="s">
        <v>6</v>
      </c>
      <c r="L132" s="5" t="s">
        <v>56</v>
      </c>
      <c r="M132" s="3">
        <v>5</v>
      </c>
      <c r="N132" s="3">
        <v>180</v>
      </c>
      <c r="O132" s="3">
        <f>M132*N132</f>
        <v>900</v>
      </c>
    </row>
    <row r="133" spans="3:15" ht="15.75">
      <c r="C133" s="1"/>
      <c r="D133" s="5" t="s">
        <v>38</v>
      </c>
      <c r="E133" s="3">
        <v>2</v>
      </c>
      <c r="F133" s="3">
        <v>120</v>
      </c>
      <c r="G133" s="3">
        <f t="shared" si="12"/>
        <v>240</v>
      </c>
      <c r="H133" s="2"/>
      <c r="I133" s="2"/>
      <c r="J133" s="2"/>
      <c r="K133" s="1"/>
      <c r="L133" s="5" t="s">
        <v>76</v>
      </c>
      <c r="M133" s="3">
        <v>8</v>
      </c>
      <c r="N133" s="3">
        <v>153</v>
      </c>
      <c r="O133" s="3">
        <f t="shared" ref="O133:O145" si="14">M133*N133</f>
        <v>1224</v>
      </c>
    </row>
    <row r="134" spans="3:15" ht="15.75">
      <c r="C134" s="1"/>
      <c r="D134" s="5" t="s">
        <v>142</v>
      </c>
      <c r="E134" s="3">
        <v>1</v>
      </c>
      <c r="F134" s="3">
        <v>70</v>
      </c>
      <c r="G134" s="3">
        <f t="shared" si="12"/>
        <v>70</v>
      </c>
      <c r="H134" s="2"/>
      <c r="I134" s="2"/>
      <c r="J134" s="2"/>
      <c r="K134" s="1"/>
      <c r="L134" s="5" t="s">
        <v>30</v>
      </c>
      <c r="M134" s="3">
        <v>8</v>
      </c>
      <c r="N134" s="3">
        <v>105</v>
      </c>
      <c r="O134" s="3">
        <f t="shared" si="14"/>
        <v>840</v>
      </c>
    </row>
    <row r="135" spans="3:15" ht="15.75">
      <c r="C135" s="1" t="s">
        <v>145</v>
      </c>
      <c r="D135" s="13" t="s">
        <v>146</v>
      </c>
      <c r="E135" s="3">
        <v>7</v>
      </c>
      <c r="F135" s="3">
        <v>120</v>
      </c>
      <c r="G135" s="3">
        <f t="shared" si="12"/>
        <v>840</v>
      </c>
      <c r="H135" s="2"/>
      <c r="I135" s="2"/>
      <c r="J135" s="2"/>
      <c r="K135" s="1"/>
      <c r="L135" s="5" t="s">
        <v>43</v>
      </c>
      <c r="M135" s="3">
        <v>10</v>
      </c>
      <c r="N135" s="3">
        <v>85</v>
      </c>
      <c r="O135" s="3">
        <f t="shared" si="14"/>
        <v>850</v>
      </c>
    </row>
    <row r="136" spans="3:15" ht="15.75">
      <c r="C136" s="1" t="s">
        <v>167</v>
      </c>
      <c r="D136" s="5" t="s">
        <v>8</v>
      </c>
      <c r="E136" s="3">
        <v>3</v>
      </c>
      <c r="F136" s="3">
        <v>25</v>
      </c>
      <c r="G136" s="3">
        <f t="shared" si="12"/>
        <v>75</v>
      </c>
      <c r="H136" s="2"/>
      <c r="I136" s="2"/>
      <c r="J136" s="2"/>
      <c r="K136" s="1"/>
      <c r="L136" s="5" t="s">
        <v>78</v>
      </c>
      <c r="M136" s="3">
        <v>4</v>
      </c>
      <c r="N136" s="3">
        <v>110</v>
      </c>
      <c r="O136" s="3">
        <f t="shared" si="14"/>
        <v>440</v>
      </c>
    </row>
    <row r="137" spans="3:15" ht="15.75">
      <c r="C137" s="1" t="s">
        <v>5</v>
      </c>
      <c r="D137" s="1"/>
      <c r="E137" s="1"/>
      <c r="F137" s="1"/>
      <c r="G137" s="1">
        <f>SUM(G107:G136)</f>
        <v>125454.66499999999</v>
      </c>
      <c r="H137" s="2"/>
      <c r="I137" s="2"/>
      <c r="J137" s="2"/>
      <c r="K137" s="1"/>
      <c r="L137" s="5" t="s">
        <v>55</v>
      </c>
      <c r="M137" s="3">
        <v>0.5</v>
      </c>
      <c r="N137" s="3">
        <v>180</v>
      </c>
      <c r="O137" s="3">
        <f t="shared" si="14"/>
        <v>90</v>
      </c>
    </row>
    <row r="138" spans="3:15" ht="15.75">
      <c r="C138" s="2"/>
      <c r="D138" s="2"/>
      <c r="E138" s="2"/>
      <c r="F138" s="2"/>
      <c r="G138" s="2"/>
      <c r="H138" s="2"/>
      <c r="I138" s="2"/>
      <c r="J138" s="2"/>
      <c r="K138" s="1" t="s">
        <v>86</v>
      </c>
      <c r="L138" s="5" t="s">
        <v>90</v>
      </c>
      <c r="M138" s="3">
        <v>2</v>
      </c>
      <c r="N138" s="3">
        <v>15</v>
      </c>
      <c r="O138" s="3">
        <f t="shared" si="14"/>
        <v>30</v>
      </c>
    </row>
    <row r="139" spans="3:15" ht="15.75">
      <c r="C139" s="2"/>
      <c r="D139" s="2"/>
      <c r="E139" s="2"/>
      <c r="F139" s="2"/>
      <c r="G139" s="2"/>
      <c r="H139" s="2"/>
      <c r="I139" s="2"/>
      <c r="J139" s="2"/>
      <c r="K139" s="1"/>
      <c r="L139" s="5" t="s">
        <v>2</v>
      </c>
      <c r="M139" s="3">
        <v>2</v>
      </c>
      <c r="N139" s="3">
        <v>110</v>
      </c>
      <c r="O139" s="3">
        <f t="shared" si="14"/>
        <v>220</v>
      </c>
    </row>
    <row r="140" spans="3:15" ht="15.75">
      <c r="C140" s="1" t="s">
        <v>46</v>
      </c>
      <c r="D140" s="1" t="s">
        <v>0</v>
      </c>
      <c r="E140" s="1" t="s">
        <v>1</v>
      </c>
      <c r="F140" s="1" t="s">
        <v>3</v>
      </c>
      <c r="G140" s="1" t="s">
        <v>4</v>
      </c>
      <c r="H140" s="2"/>
      <c r="I140" s="2"/>
      <c r="J140" s="2"/>
      <c r="K140" s="1"/>
      <c r="L140" s="5" t="s">
        <v>91</v>
      </c>
      <c r="M140" s="3">
        <v>1</v>
      </c>
      <c r="N140" s="3">
        <v>180</v>
      </c>
      <c r="O140" s="3">
        <f t="shared" si="14"/>
        <v>180</v>
      </c>
    </row>
    <row r="141" spans="3:15" ht="15.75">
      <c r="C141" s="1" t="s">
        <v>145</v>
      </c>
      <c r="D141" s="13" t="s">
        <v>146</v>
      </c>
      <c r="E141" s="3">
        <v>4</v>
      </c>
      <c r="F141" s="3">
        <v>120</v>
      </c>
      <c r="G141" s="3">
        <f>E141*F141</f>
        <v>480</v>
      </c>
      <c r="H141" s="2"/>
      <c r="I141" s="2"/>
      <c r="J141" s="2"/>
      <c r="K141" s="1" t="s">
        <v>138</v>
      </c>
      <c r="L141" s="5" t="s">
        <v>42</v>
      </c>
      <c r="M141" s="3">
        <v>11</v>
      </c>
      <c r="N141" s="3">
        <v>90</v>
      </c>
      <c r="O141" s="3">
        <f t="shared" si="14"/>
        <v>990</v>
      </c>
    </row>
    <row r="142" spans="3:15" ht="15.75">
      <c r="C142" s="1" t="s">
        <v>167</v>
      </c>
      <c r="D142" s="5" t="s">
        <v>8</v>
      </c>
      <c r="E142" s="3">
        <v>3</v>
      </c>
      <c r="F142" s="3">
        <v>25</v>
      </c>
      <c r="G142" s="3">
        <f t="shared" ref="G142:G143" si="15">E142*F142</f>
        <v>75</v>
      </c>
      <c r="H142" s="2"/>
      <c r="I142" s="2"/>
      <c r="J142" s="2"/>
      <c r="K142" s="1"/>
      <c r="L142" s="5" t="s">
        <v>37</v>
      </c>
      <c r="M142" s="3">
        <v>1</v>
      </c>
      <c r="N142" s="3">
        <v>150</v>
      </c>
      <c r="O142" s="3">
        <f t="shared" si="14"/>
        <v>150</v>
      </c>
    </row>
    <row r="143" spans="3:15" ht="15.75">
      <c r="C143" s="1"/>
      <c r="D143" s="5"/>
      <c r="E143" s="3"/>
      <c r="F143" s="3"/>
      <c r="G143" s="3">
        <f t="shared" si="15"/>
        <v>0</v>
      </c>
      <c r="H143" s="2"/>
      <c r="I143" s="2"/>
      <c r="J143" s="2"/>
      <c r="K143" s="1"/>
      <c r="L143" s="5" t="s">
        <v>88</v>
      </c>
      <c r="M143" s="3">
        <v>1</v>
      </c>
      <c r="N143" s="3">
        <v>170</v>
      </c>
      <c r="O143" s="3">
        <f t="shared" si="14"/>
        <v>170</v>
      </c>
    </row>
    <row r="144" spans="3:15" ht="15.75">
      <c r="C144" s="1" t="s">
        <v>5</v>
      </c>
      <c r="D144" s="3"/>
      <c r="E144" s="3"/>
      <c r="F144" s="3"/>
      <c r="G144" s="1">
        <f>SUM(G141:G143)</f>
        <v>555</v>
      </c>
      <c r="H144" s="2"/>
      <c r="I144" s="2"/>
      <c r="J144" s="2"/>
      <c r="K144" s="1" t="s">
        <v>145</v>
      </c>
      <c r="L144" s="13" t="s">
        <v>146</v>
      </c>
      <c r="M144" s="3">
        <v>5</v>
      </c>
      <c r="N144" s="3">
        <v>120</v>
      </c>
      <c r="O144" s="3">
        <f t="shared" si="14"/>
        <v>600</v>
      </c>
    </row>
    <row r="145" spans="3:15" ht="15.75">
      <c r="C145" s="2"/>
      <c r="D145" s="2"/>
      <c r="E145" s="2"/>
      <c r="F145" s="2"/>
      <c r="G145" s="2"/>
      <c r="H145" s="2"/>
      <c r="I145" s="2"/>
      <c r="J145" s="2"/>
      <c r="K145" s="1" t="s">
        <v>167</v>
      </c>
      <c r="L145" s="5" t="s">
        <v>8</v>
      </c>
      <c r="M145" s="3">
        <v>3</v>
      </c>
      <c r="N145" s="3">
        <v>25</v>
      </c>
      <c r="O145" s="3">
        <f t="shared" si="14"/>
        <v>75</v>
      </c>
    </row>
    <row r="146" spans="3:15">
      <c r="C146" s="2"/>
      <c r="D146" s="2"/>
      <c r="E146" s="2"/>
      <c r="F146" s="2"/>
      <c r="G146" s="2"/>
      <c r="H146" s="2"/>
      <c r="I146" s="2"/>
      <c r="J146" s="2"/>
      <c r="K146" s="1" t="s">
        <v>5</v>
      </c>
      <c r="L146" s="1"/>
      <c r="M146" s="1"/>
      <c r="N146" s="1"/>
      <c r="O146" s="1">
        <f>SUM(O132:O145)</f>
        <v>6759</v>
      </c>
    </row>
    <row r="147" spans="3:15">
      <c r="C147" s="1" t="s">
        <v>48</v>
      </c>
      <c r="D147" s="1" t="s">
        <v>0</v>
      </c>
      <c r="E147" s="1" t="s">
        <v>1</v>
      </c>
      <c r="F147" s="1" t="s">
        <v>3</v>
      </c>
      <c r="G147" s="1" t="s">
        <v>4</v>
      </c>
      <c r="H147" s="2"/>
      <c r="I147" s="2"/>
      <c r="J147" s="2"/>
      <c r="K147" s="2"/>
      <c r="L147" s="2"/>
      <c r="M147" s="2"/>
      <c r="N147" s="2"/>
      <c r="O147" s="2"/>
    </row>
    <row r="148" spans="3:15" ht="15.75">
      <c r="C148" s="1" t="s">
        <v>7</v>
      </c>
      <c r="D148" s="5" t="s">
        <v>8</v>
      </c>
      <c r="E148" s="3">
        <v>7</v>
      </c>
      <c r="F148" s="3">
        <v>20</v>
      </c>
      <c r="G148" s="3">
        <f>E148*F148</f>
        <v>140</v>
      </c>
      <c r="H148" s="2"/>
      <c r="I148" s="2"/>
      <c r="J148" s="2"/>
      <c r="K148" s="2"/>
      <c r="L148" s="2"/>
      <c r="M148" s="2"/>
      <c r="N148" s="2"/>
      <c r="O148" s="2"/>
    </row>
    <row r="149" spans="3:15" ht="15.75">
      <c r="C149" s="1" t="s">
        <v>145</v>
      </c>
      <c r="D149" s="13" t="s">
        <v>146</v>
      </c>
      <c r="E149" s="3">
        <v>8</v>
      </c>
      <c r="F149" s="3">
        <v>120</v>
      </c>
      <c r="G149" s="3">
        <f t="shared" ref="G149:G150" si="16">E149*F149</f>
        <v>960</v>
      </c>
      <c r="H149" s="2"/>
      <c r="I149" s="2"/>
      <c r="J149" s="2"/>
      <c r="K149" s="2"/>
      <c r="L149" s="2"/>
      <c r="M149" s="2"/>
      <c r="N149" s="2"/>
      <c r="O149" s="2"/>
    </row>
    <row r="150" spans="3:15" ht="15.75">
      <c r="C150" s="1" t="s">
        <v>167</v>
      </c>
      <c r="D150" s="5" t="s">
        <v>8</v>
      </c>
      <c r="E150" s="3">
        <v>5</v>
      </c>
      <c r="F150" s="3">
        <v>25</v>
      </c>
      <c r="G150" s="3">
        <f t="shared" si="16"/>
        <v>125</v>
      </c>
      <c r="H150" s="2"/>
      <c r="I150" s="2"/>
      <c r="J150" s="2"/>
      <c r="K150" s="1" t="s">
        <v>19</v>
      </c>
      <c r="L150" s="1" t="s">
        <v>0</v>
      </c>
      <c r="M150" s="1" t="s">
        <v>1</v>
      </c>
      <c r="N150" s="1" t="s">
        <v>3</v>
      </c>
      <c r="O150" s="1" t="s">
        <v>4</v>
      </c>
    </row>
    <row r="151" spans="3:15" ht="15.75">
      <c r="C151" s="1" t="s">
        <v>5</v>
      </c>
      <c r="D151" s="1"/>
      <c r="E151" s="1"/>
      <c r="F151" s="1"/>
      <c r="G151" s="1">
        <f>SUM(G148:G150)</f>
        <v>1225</v>
      </c>
      <c r="H151" s="2"/>
      <c r="I151" s="2"/>
      <c r="J151" s="2"/>
      <c r="K151" s="1" t="s">
        <v>7</v>
      </c>
      <c r="L151" s="5" t="s">
        <v>56</v>
      </c>
      <c r="M151" s="3">
        <v>11</v>
      </c>
      <c r="N151" s="3">
        <v>208</v>
      </c>
      <c r="O151" s="3">
        <f>M151*N151</f>
        <v>2288</v>
      </c>
    </row>
    <row r="152" spans="3:15" ht="15.75">
      <c r="C152" s="7"/>
      <c r="D152" s="8"/>
      <c r="E152" s="8"/>
      <c r="F152" s="8"/>
      <c r="G152" s="8"/>
      <c r="H152" s="2"/>
      <c r="I152" s="2"/>
      <c r="J152" s="2"/>
      <c r="K152" s="1"/>
      <c r="L152" s="5" t="s">
        <v>57</v>
      </c>
      <c r="M152" s="3">
        <v>7</v>
      </c>
      <c r="N152" s="3">
        <v>282</v>
      </c>
      <c r="O152" s="3">
        <f t="shared" ref="O152:O167" si="17">M152*N152</f>
        <v>1974</v>
      </c>
    </row>
    <row r="153" spans="3:15" ht="15.75">
      <c r="C153" s="7"/>
      <c r="D153" s="6"/>
      <c r="E153" s="8"/>
      <c r="F153" s="8"/>
      <c r="G153" s="8"/>
      <c r="H153" s="2"/>
      <c r="I153" s="2"/>
      <c r="J153" s="2"/>
      <c r="K153" s="1"/>
      <c r="L153" s="5" t="s">
        <v>59</v>
      </c>
      <c r="M153" s="3">
        <v>1</v>
      </c>
      <c r="N153" s="3">
        <v>60</v>
      </c>
      <c r="O153" s="3">
        <f t="shared" si="17"/>
        <v>60</v>
      </c>
    </row>
    <row r="154" spans="3:15" ht="15.75">
      <c r="C154" s="7"/>
      <c r="D154" s="8"/>
      <c r="E154" s="8"/>
      <c r="F154" s="8"/>
      <c r="G154" s="8"/>
      <c r="H154" s="2"/>
      <c r="I154" s="2"/>
      <c r="J154" s="2"/>
      <c r="K154" s="1"/>
      <c r="L154" s="5" t="s">
        <v>60</v>
      </c>
      <c r="M154" s="3">
        <v>1</v>
      </c>
      <c r="N154" s="3">
        <v>60</v>
      </c>
      <c r="O154" s="3">
        <f t="shared" si="17"/>
        <v>60</v>
      </c>
    </row>
    <row r="155" spans="3:15" ht="15.75">
      <c r="C155" s="1" t="s">
        <v>27</v>
      </c>
      <c r="D155" s="1" t="s">
        <v>0</v>
      </c>
      <c r="E155" s="1" t="s">
        <v>1</v>
      </c>
      <c r="F155" s="1" t="s">
        <v>3</v>
      </c>
      <c r="G155" s="1" t="s">
        <v>4</v>
      </c>
      <c r="H155" s="2"/>
      <c r="I155" s="2"/>
      <c r="J155" s="2"/>
      <c r="K155" s="1"/>
      <c r="L155" s="5" t="s">
        <v>61</v>
      </c>
      <c r="M155" s="3">
        <v>2</v>
      </c>
      <c r="N155" s="3">
        <v>40</v>
      </c>
      <c r="O155" s="3">
        <f t="shared" si="17"/>
        <v>80</v>
      </c>
    </row>
    <row r="156" spans="3:15" ht="15.75">
      <c r="C156" s="1" t="s">
        <v>7</v>
      </c>
      <c r="D156" s="5" t="s">
        <v>33</v>
      </c>
      <c r="E156" s="3">
        <v>2</v>
      </c>
      <c r="F156" s="3">
        <v>110</v>
      </c>
      <c r="G156" s="3">
        <f>E156*F156</f>
        <v>220</v>
      </c>
      <c r="H156" s="2"/>
      <c r="I156" s="2"/>
      <c r="J156" s="2"/>
      <c r="K156" s="1"/>
      <c r="L156" s="5" t="s">
        <v>62</v>
      </c>
      <c r="M156" s="3">
        <v>3</v>
      </c>
      <c r="N156" s="3">
        <v>40</v>
      </c>
      <c r="O156" s="3">
        <f t="shared" si="17"/>
        <v>120</v>
      </c>
    </row>
    <row r="157" spans="3:15" ht="15.75">
      <c r="C157" s="1"/>
      <c r="D157" s="5" t="s">
        <v>39</v>
      </c>
      <c r="E157" s="3">
        <v>2</v>
      </c>
      <c r="F157" s="3">
        <v>80</v>
      </c>
      <c r="G157" s="3">
        <f t="shared" ref="G157:G200" si="18">E157*F157</f>
        <v>160</v>
      </c>
      <c r="H157" s="2"/>
      <c r="I157" s="2"/>
      <c r="J157" s="2"/>
      <c r="K157" s="1"/>
      <c r="L157" s="5" t="s">
        <v>63</v>
      </c>
      <c r="M157" s="3">
        <v>8</v>
      </c>
      <c r="N157" s="3">
        <v>20</v>
      </c>
      <c r="O157" s="3">
        <f t="shared" si="17"/>
        <v>160</v>
      </c>
    </row>
    <row r="158" spans="3:15" ht="15.75">
      <c r="C158" s="1"/>
      <c r="D158" s="5" t="s">
        <v>41</v>
      </c>
      <c r="E158" s="3">
        <v>2</v>
      </c>
      <c r="F158" s="3">
        <v>30</v>
      </c>
      <c r="G158" s="3">
        <f t="shared" si="18"/>
        <v>60</v>
      </c>
      <c r="H158" s="2"/>
      <c r="I158" s="2"/>
      <c r="J158" s="2"/>
      <c r="K158" s="1"/>
      <c r="L158" s="5" t="s">
        <v>64</v>
      </c>
      <c r="M158" s="3">
        <v>10</v>
      </c>
      <c r="N158" s="3">
        <v>15</v>
      </c>
      <c r="O158" s="3">
        <f t="shared" si="17"/>
        <v>150</v>
      </c>
    </row>
    <row r="159" spans="3:15" ht="15.75">
      <c r="C159" s="1"/>
      <c r="D159" s="5" t="s">
        <v>74</v>
      </c>
      <c r="E159" s="3">
        <v>2</v>
      </c>
      <c r="F159" s="3">
        <v>40</v>
      </c>
      <c r="G159" s="3">
        <f t="shared" si="18"/>
        <v>80</v>
      </c>
      <c r="H159" s="2"/>
      <c r="I159" s="2"/>
      <c r="J159" s="2"/>
      <c r="K159" s="1"/>
      <c r="L159" s="5" t="s">
        <v>65</v>
      </c>
      <c r="M159" s="3">
        <v>4</v>
      </c>
      <c r="N159" s="3">
        <v>400</v>
      </c>
      <c r="O159" s="3">
        <f t="shared" si="17"/>
        <v>1600</v>
      </c>
    </row>
    <row r="160" spans="3:15" ht="15.75">
      <c r="C160" s="1"/>
      <c r="D160" s="5" t="s">
        <v>53</v>
      </c>
      <c r="E160" s="3">
        <v>3</v>
      </c>
      <c r="F160" s="3">
        <v>50</v>
      </c>
      <c r="G160" s="3">
        <f t="shared" si="18"/>
        <v>150</v>
      </c>
      <c r="H160" s="2"/>
      <c r="I160" s="2"/>
      <c r="J160" s="2"/>
      <c r="K160" s="1"/>
      <c r="L160" s="5" t="s">
        <v>2</v>
      </c>
      <c r="M160" s="3">
        <v>18</v>
      </c>
      <c r="N160" s="3">
        <v>110</v>
      </c>
      <c r="O160" s="3">
        <f t="shared" si="17"/>
        <v>1980</v>
      </c>
    </row>
    <row r="161" spans="3:15" ht="15.75">
      <c r="C161" s="1"/>
      <c r="D161" s="5" t="s">
        <v>47</v>
      </c>
      <c r="E161" s="3">
        <v>6</v>
      </c>
      <c r="F161" s="3">
        <v>20</v>
      </c>
      <c r="G161" s="3">
        <f t="shared" si="18"/>
        <v>120</v>
      </c>
      <c r="H161" s="2"/>
      <c r="I161" s="2"/>
      <c r="J161" s="2"/>
      <c r="K161" s="1"/>
      <c r="L161" s="5" t="s">
        <v>8</v>
      </c>
      <c r="M161" s="3">
        <v>6</v>
      </c>
      <c r="N161" s="3">
        <v>20</v>
      </c>
      <c r="O161" s="3">
        <f t="shared" si="17"/>
        <v>120</v>
      </c>
    </row>
    <row r="162" spans="3:15" ht="15.75">
      <c r="C162" s="1" t="s">
        <v>86</v>
      </c>
      <c r="D162" s="5" t="s">
        <v>96</v>
      </c>
      <c r="E162" s="3">
        <v>16</v>
      </c>
      <c r="F162" s="3">
        <v>950</v>
      </c>
      <c r="G162" s="3">
        <f t="shared" si="18"/>
        <v>15200</v>
      </c>
      <c r="H162" s="2"/>
      <c r="I162" s="2"/>
      <c r="J162" s="2"/>
      <c r="K162" s="1" t="s">
        <v>97</v>
      </c>
      <c r="L162" s="5" t="s">
        <v>99</v>
      </c>
      <c r="M162" s="3">
        <v>1</v>
      </c>
      <c r="N162" s="3">
        <v>250</v>
      </c>
      <c r="O162" s="3">
        <f t="shared" si="17"/>
        <v>250</v>
      </c>
    </row>
    <row r="163" spans="3:15" ht="15.75">
      <c r="C163" s="1"/>
      <c r="D163" s="5" t="s">
        <v>93</v>
      </c>
      <c r="E163" s="3">
        <v>2</v>
      </c>
      <c r="F163" s="3">
        <v>15</v>
      </c>
      <c r="G163" s="3">
        <f t="shared" si="18"/>
        <v>30</v>
      </c>
      <c r="H163" s="2"/>
      <c r="I163" s="2"/>
      <c r="J163" s="2"/>
      <c r="K163" s="1" t="s">
        <v>145</v>
      </c>
      <c r="L163" s="13" t="s">
        <v>146</v>
      </c>
      <c r="M163" s="3">
        <v>6</v>
      </c>
      <c r="N163" s="3">
        <v>120</v>
      </c>
      <c r="O163" s="3">
        <f t="shared" si="17"/>
        <v>720</v>
      </c>
    </row>
    <row r="164" spans="3:15" ht="15.75">
      <c r="C164" s="1"/>
      <c r="D164" s="5" t="s">
        <v>38</v>
      </c>
      <c r="E164" s="3">
        <v>1</v>
      </c>
      <c r="F164" s="3">
        <v>110</v>
      </c>
      <c r="G164" s="3">
        <f t="shared" si="18"/>
        <v>110</v>
      </c>
      <c r="H164" s="2"/>
      <c r="I164" s="2"/>
      <c r="J164" s="2"/>
      <c r="K164" s="1" t="s">
        <v>161</v>
      </c>
      <c r="L164" s="5" t="s">
        <v>162</v>
      </c>
      <c r="M164" s="3">
        <v>2</v>
      </c>
      <c r="N164" s="3">
        <v>100</v>
      </c>
      <c r="O164" s="3">
        <f t="shared" si="17"/>
        <v>200</v>
      </c>
    </row>
    <row r="165" spans="3:15" ht="15.75">
      <c r="C165" s="1" t="s">
        <v>97</v>
      </c>
      <c r="D165" s="5" t="s">
        <v>38</v>
      </c>
      <c r="E165" s="3">
        <v>2</v>
      </c>
      <c r="F165" s="3">
        <v>120</v>
      </c>
      <c r="G165" s="3">
        <f t="shared" si="18"/>
        <v>240</v>
      </c>
      <c r="H165" s="2"/>
      <c r="I165" s="2"/>
      <c r="J165" s="2"/>
      <c r="K165" s="1"/>
      <c r="L165" s="5" t="s">
        <v>88</v>
      </c>
      <c r="M165" s="3">
        <v>1</v>
      </c>
      <c r="N165" s="3">
        <v>150</v>
      </c>
      <c r="O165" s="3">
        <f t="shared" si="17"/>
        <v>150</v>
      </c>
    </row>
    <row r="166" spans="3:15" ht="15.75" customHeight="1">
      <c r="C166" s="1"/>
      <c r="D166" s="5" t="s">
        <v>79</v>
      </c>
      <c r="E166" s="3">
        <v>1</v>
      </c>
      <c r="F166" s="3">
        <v>60</v>
      </c>
      <c r="G166" s="3">
        <f t="shared" si="18"/>
        <v>60</v>
      </c>
      <c r="H166" s="2" t="s">
        <v>32</v>
      </c>
      <c r="I166" s="12" t="s">
        <v>31</v>
      </c>
      <c r="J166" s="12"/>
      <c r="K166" s="1"/>
      <c r="L166" s="5" t="s">
        <v>2</v>
      </c>
      <c r="M166" s="3">
        <v>5</v>
      </c>
      <c r="N166" s="3">
        <v>120</v>
      </c>
      <c r="O166" s="3">
        <f t="shared" si="17"/>
        <v>600</v>
      </c>
    </row>
    <row r="167" spans="3:15" ht="15.75">
      <c r="C167" s="1" t="s">
        <v>102</v>
      </c>
      <c r="D167" s="5" t="s">
        <v>55</v>
      </c>
      <c r="E167" s="3">
        <v>4</v>
      </c>
      <c r="F167" s="3">
        <v>180</v>
      </c>
      <c r="G167" s="3">
        <f t="shared" si="18"/>
        <v>720</v>
      </c>
      <c r="H167" s="2"/>
      <c r="I167" s="2"/>
      <c r="J167" s="2"/>
      <c r="K167" s="1" t="s">
        <v>167</v>
      </c>
      <c r="L167" s="5" t="s">
        <v>8</v>
      </c>
      <c r="M167" s="3">
        <v>7</v>
      </c>
      <c r="N167" s="3">
        <v>25</v>
      </c>
      <c r="O167" s="3">
        <f t="shared" si="17"/>
        <v>175</v>
      </c>
    </row>
    <row r="168" spans="3:15" ht="15.75">
      <c r="C168" s="1"/>
      <c r="D168" s="5" t="s">
        <v>105</v>
      </c>
      <c r="E168" s="3">
        <v>2</v>
      </c>
      <c r="F168" s="3">
        <v>200</v>
      </c>
      <c r="G168" s="3">
        <f t="shared" si="18"/>
        <v>400</v>
      </c>
      <c r="H168" s="2"/>
      <c r="I168" s="2"/>
      <c r="J168" s="2"/>
      <c r="K168" s="1" t="s">
        <v>5</v>
      </c>
      <c r="L168" s="1"/>
      <c r="M168" s="1"/>
      <c r="N168" s="1"/>
      <c r="O168" s="1">
        <f>SUM(O151:O167)</f>
        <v>10687</v>
      </c>
    </row>
    <row r="169" spans="3:15" ht="15.75">
      <c r="C169" s="1"/>
      <c r="D169" s="5" t="s">
        <v>106</v>
      </c>
      <c r="E169" s="3">
        <v>1</v>
      </c>
      <c r="F169" s="3">
        <v>280</v>
      </c>
      <c r="G169" s="3">
        <f t="shared" si="18"/>
        <v>280</v>
      </c>
      <c r="H169" s="2"/>
      <c r="I169" s="2"/>
      <c r="J169" s="2"/>
      <c r="K169" s="7"/>
      <c r="L169" s="8"/>
      <c r="M169" s="8"/>
      <c r="N169" s="8"/>
      <c r="O169" s="8"/>
    </row>
    <row r="170" spans="3:15" ht="15.75">
      <c r="C170" s="1"/>
      <c r="D170" s="5" t="s">
        <v>107</v>
      </c>
      <c r="E170" s="3">
        <v>60</v>
      </c>
      <c r="F170" s="3">
        <v>90</v>
      </c>
      <c r="G170" s="3">
        <f t="shared" si="18"/>
        <v>5400</v>
      </c>
      <c r="H170" s="2"/>
      <c r="I170" s="2"/>
      <c r="J170" s="2"/>
      <c r="K170" s="2"/>
      <c r="L170" s="2"/>
      <c r="M170" s="2"/>
      <c r="N170" s="2"/>
      <c r="O170" s="2"/>
    </row>
    <row r="171" spans="3:15" ht="15.75">
      <c r="C171" s="1"/>
      <c r="D171" s="5" t="s">
        <v>108</v>
      </c>
      <c r="E171" s="3">
        <v>4</v>
      </c>
      <c r="F171" s="3">
        <v>40</v>
      </c>
      <c r="G171" s="3">
        <f t="shared" si="18"/>
        <v>160</v>
      </c>
      <c r="H171" s="2"/>
      <c r="I171" s="2"/>
      <c r="J171" s="2"/>
      <c r="K171" s="1" t="s">
        <v>49</v>
      </c>
      <c r="L171" s="1" t="s">
        <v>0</v>
      </c>
      <c r="M171" s="1" t="s">
        <v>1</v>
      </c>
      <c r="N171" s="1" t="s">
        <v>3</v>
      </c>
      <c r="O171" s="1" t="s">
        <v>4</v>
      </c>
    </row>
    <row r="172" spans="3:15" ht="15.75">
      <c r="C172" s="1"/>
      <c r="D172" s="5" t="s">
        <v>109</v>
      </c>
      <c r="E172" s="3">
        <v>1</v>
      </c>
      <c r="F172" s="3">
        <v>30</v>
      </c>
      <c r="G172" s="3">
        <f t="shared" si="18"/>
        <v>30</v>
      </c>
      <c r="H172" s="2"/>
      <c r="I172" s="2"/>
      <c r="J172" s="2"/>
      <c r="K172" s="1" t="s">
        <v>145</v>
      </c>
      <c r="L172" s="13" t="s">
        <v>146</v>
      </c>
      <c r="M172" s="3">
        <v>6</v>
      </c>
      <c r="N172" s="3">
        <v>120</v>
      </c>
      <c r="O172" s="3">
        <f>M172*N172</f>
        <v>720</v>
      </c>
    </row>
    <row r="173" spans="3:15" ht="15.75">
      <c r="C173" s="1"/>
      <c r="D173" s="5" t="s">
        <v>110</v>
      </c>
      <c r="E173" s="3">
        <v>2</v>
      </c>
      <c r="F173" s="3">
        <v>650</v>
      </c>
      <c r="G173" s="3">
        <f t="shared" si="18"/>
        <v>1300</v>
      </c>
      <c r="H173" s="2"/>
      <c r="I173" s="2"/>
      <c r="J173" s="2"/>
      <c r="K173" s="1" t="s">
        <v>167</v>
      </c>
      <c r="L173" s="5" t="s">
        <v>8</v>
      </c>
      <c r="M173" s="3">
        <v>3</v>
      </c>
      <c r="N173" s="3">
        <v>25</v>
      </c>
      <c r="O173" s="3">
        <f t="shared" ref="O173" si="19">M173*N173</f>
        <v>75</v>
      </c>
    </row>
    <row r="174" spans="3:15" ht="15.75">
      <c r="C174" s="1" t="s">
        <v>138</v>
      </c>
      <c r="D174" s="5" t="s">
        <v>113</v>
      </c>
      <c r="E174" s="3">
        <v>3</v>
      </c>
      <c r="F174" s="3">
        <v>243</v>
      </c>
      <c r="G174" s="3">
        <f t="shared" si="18"/>
        <v>729</v>
      </c>
      <c r="H174" s="2"/>
      <c r="I174" s="2"/>
      <c r="J174" s="2"/>
      <c r="K174" s="1" t="s">
        <v>5</v>
      </c>
      <c r="L174" s="1"/>
      <c r="M174" s="1"/>
      <c r="N174" s="1"/>
      <c r="O174" s="1">
        <f>SUM(O172:O173)</f>
        <v>795</v>
      </c>
    </row>
    <row r="175" spans="3:15" ht="15.75">
      <c r="C175" s="1"/>
      <c r="D175" s="5" t="s">
        <v>85</v>
      </c>
      <c r="E175" s="3">
        <v>9</v>
      </c>
      <c r="F175" s="3">
        <v>188</v>
      </c>
      <c r="G175" s="3">
        <f t="shared" si="18"/>
        <v>1692</v>
      </c>
      <c r="H175" s="2"/>
      <c r="I175" s="2"/>
      <c r="J175" s="2"/>
      <c r="K175" s="7"/>
      <c r="L175" s="8"/>
      <c r="M175" s="8"/>
      <c r="N175" s="8"/>
      <c r="O175" s="8"/>
    </row>
    <row r="176" spans="3:15" ht="15.75">
      <c r="C176" s="1"/>
      <c r="D176" s="5" t="s">
        <v>2</v>
      </c>
      <c r="E176" s="3">
        <v>1</v>
      </c>
      <c r="F176" s="3">
        <v>120</v>
      </c>
      <c r="G176" s="3">
        <f t="shared" si="18"/>
        <v>120</v>
      </c>
      <c r="H176" s="2"/>
      <c r="I176" s="2"/>
      <c r="J176" s="2"/>
      <c r="K176" s="7"/>
      <c r="L176" s="8"/>
      <c r="M176" s="8"/>
      <c r="N176" s="8"/>
      <c r="O176" s="8"/>
    </row>
    <row r="177" spans="3:15" ht="15.75">
      <c r="C177" s="1" t="s">
        <v>145</v>
      </c>
      <c r="D177" s="13" t="s">
        <v>146</v>
      </c>
      <c r="E177" s="3">
        <v>5</v>
      </c>
      <c r="F177" s="3">
        <v>120</v>
      </c>
      <c r="G177" s="3">
        <f t="shared" si="18"/>
        <v>600</v>
      </c>
      <c r="H177" s="2"/>
      <c r="I177" s="2"/>
      <c r="J177" s="2"/>
      <c r="K177" s="7"/>
      <c r="L177" s="8"/>
      <c r="M177" s="8"/>
      <c r="N177" s="8"/>
      <c r="O177" s="8"/>
    </row>
    <row r="178" spans="3:15" ht="15.75">
      <c r="C178" s="1" t="s">
        <v>147</v>
      </c>
      <c r="D178" s="5" t="s">
        <v>96</v>
      </c>
      <c r="E178" s="3">
        <v>7</v>
      </c>
      <c r="F178" s="3">
        <v>900</v>
      </c>
      <c r="G178" s="3">
        <f t="shared" si="18"/>
        <v>6300</v>
      </c>
      <c r="H178" s="2"/>
      <c r="I178" s="2"/>
      <c r="J178" s="2"/>
      <c r="K178" s="1" t="s">
        <v>20</v>
      </c>
      <c r="L178" s="1" t="s">
        <v>0</v>
      </c>
      <c r="M178" s="1" t="s">
        <v>1</v>
      </c>
      <c r="N178" s="1" t="s">
        <v>3</v>
      </c>
      <c r="O178" s="1" t="s">
        <v>4</v>
      </c>
    </row>
    <row r="179" spans="3:15" ht="15.75">
      <c r="C179" s="1"/>
      <c r="D179" s="5" t="s">
        <v>103</v>
      </c>
      <c r="E179" s="3">
        <v>1</v>
      </c>
      <c r="F179" s="3">
        <v>1000</v>
      </c>
      <c r="G179" s="3">
        <f t="shared" si="18"/>
        <v>1000</v>
      </c>
      <c r="H179" s="2"/>
      <c r="I179" s="2"/>
      <c r="J179" s="2"/>
      <c r="K179" s="1" t="s">
        <v>7</v>
      </c>
      <c r="L179" s="5" t="s">
        <v>56</v>
      </c>
      <c r="M179" s="3">
        <v>12</v>
      </c>
      <c r="N179" s="3">
        <v>208</v>
      </c>
      <c r="O179" s="3">
        <f>M179*N179</f>
        <v>2496</v>
      </c>
    </row>
    <row r="180" spans="3:15" ht="15.75">
      <c r="C180" s="1" t="s">
        <v>161</v>
      </c>
      <c r="D180" s="5" t="s">
        <v>96</v>
      </c>
      <c r="E180" s="3">
        <v>9</v>
      </c>
      <c r="F180" s="3">
        <v>900</v>
      </c>
      <c r="G180" s="3">
        <f t="shared" si="18"/>
        <v>8100</v>
      </c>
      <c r="H180" s="2"/>
      <c r="I180" s="2"/>
      <c r="J180" s="2"/>
      <c r="K180" s="1"/>
      <c r="L180" s="5" t="s">
        <v>57</v>
      </c>
      <c r="M180" s="3">
        <v>6</v>
      </c>
      <c r="N180" s="3">
        <v>282</v>
      </c>
      <c r="O180" s="3">
        <f t="shared" ref="O180:O219" si="20">M180*N180</f>
        <v>1692</v>
      </c>
    </row>
    <row r="181" spans="3:15" ht="15.75">
      <c r="C181" s="1"/>
      <c r="D181" s="5" t="s">
        <v>165</v>
      </c>
      <c r="E181" s="3">
        <v>1</v>
      </c>
      <c r="F181" s="3">
        <v>1000</v>
      </c>
      <c r="G181" s="3">
        <f t="shared" si="18"/>
        <v>1000</v>
      </c>
      <c r="H181" s="2"/>
      <c r="I181" s="2"/>
      <c r="J181" s="2"/>
      <c r="K181" s="1"/>
      <c r="L181" s="5" t="s">
        <v>66</v>
      </c>
      <c r="M181" s="3">
        <v>2</v>
      </c>
      <c r="N181" s="3">
        <v>180</v>
      </c>
      <c r="O181" s="3">
        <f t="shared" si="20"/>
        <v>360</v>
      </c>
    </row>
    <row r="182" spans="3:15" ht="15.75">
      <c r="C182" s="1"/>
      <c r="D182" s="5" t="s">
        <v>166</v>
      </c>
      <c r="E182" s="3">
        <v>10</v>
      </c>
      <c r="F182" s="3">
        <v>15</v>
      </c>
      <c r="G182" s="3">
        <f t="shared" si="18"/>
        <v>150</v>
      </c>
      <c r="H182" s="2"/>
      <c r="I182" s="2"/>
      <c r="J182" s="2"/>
      <c r="K182" s="1"/>
      <c r="L182" s="5" t="s">
        <v>67</v>
      </c>
      <c r="M182" s="3">
        <v>1</v>
      </c>
      <c r="N182" s="3">
        <v>60</v>
      </c>
      <c r="O182" s="3">
        <f t="shared" si="20"/>
        <v>60</v>
      </c>
    </row>
    <row r="183" spans="3:15" ht="15.75">
      <c r="C183" s="1"/>
      <c r="D183" s="5" t="s">
        <v>37</v>
      </c>
      <c r="E183" s="3">
        <v>1</v>
      </c>
      <c r="F183" s="3">
        <v>150</v>
      </c>
      <c r="G183" s="3">
        <f t="shared" si="18"/>
        <v>150</v>
      </c>
      <c r="H183" s="2"/>
      <c r="I183" s="2"/>
      <c r="J183" s="2"/>
      <c r="K183" s="1"/>
      <c r="L183" s="5" t="s">
        <v>68</v>
      </c>
      <c r="M183" s="3">
        <v>1</v>
      </c>
      <c r="N183" s="3">
        <v>280</v>
      </c>
      <c r="O183" s="3">
        <f t="shared" si="20"/>
        <v>280</v>
      </c>
    </row>
    <row r="184" spans="3:15" ht="15.75">
      <c r="C184" s="1"/>
      <c r="D184" s="5" t="s">
        <v>91</v>
      </c>
      <c r="E184" s="3">
        <v>4</v>
      </c>
      <c r="F184" s="3">
        <v>150</v>
      </c>
      <c r="G184" s="3">
        <f t="shared" si="18"/>
        <v>600</v>
      </c>
      <c r="H184" s="2"/>
      <c r="I184" s="2"/>
      <c r="J184" s="2"/>
      <c r="K184" s="1"/>
      <c r="L184" s="5" t="s">
        <v>69</v>
      </c>
      <c r="M184" s="3">
        <v>1</v>
      </c>
      <c r="N184" s="3">
        <v>110</v>
      </c>
      <c r="O184" s="3">
        <f t="shared" si="20"/>
        <v>110</v>
      </c>
    </row>
    <row r="185" spans="3:15" ht="15.75">
      <c r="C185" s="1"/>
      <c r="D185" s="5" t="s">
        <v>163</v>
      </c>
      <c r="E185" s="3">
        <v>1</v>
      </c>
      <c r="F185" s="3">
        <v>120</v>
      </c>
      <c r="G185" s="3">
        <f t="shared" si="18"/>
        <v>120</v>
      </c>
      <c r="H185" s="2"/>
      <c r="I185" s="2"/>
      <c r="J185" s="2"/>
      <c r="K185" s="1"/>
      <c r="L185" s="5" t="s">
        <v>54</v>
      </c>
      <c r="M185" s="3">
        <v>2</v>
      </c>
      <c r="N185" s="3">
        <v>60</v>
      </c>
      <c r="O185" s="3">
        <f t="shared" si="20"/>
        <v>120</v>
      </c>
    </row>
    <row r="186" spans="3:15" ht="15.75">
      <c r="C186" s="1"/>
      <c r="D186" s="5" t="s">
        <v>164</v>
      </c>
      <c r="E186" s="3">
        <v>30</v>
      </c>
      <c r="F186" s="3">
        <v>70</v>
      </c>
      <c r="G186" s="3">
        <f t="shared" si="18"/>
        <v>2100</v>
      </c>
      <c r="H186" s="2"/>
      <c r="I186" s="2"/>
      <c r="J186" s="2"/>
      <c r="K186" s="1"/>
      <c r="L186" s="5" t="s">
        <v>2</v>
      </c>
      <c r="M186" s="3">
        <v>15</v>
      </c>
      <c r="N186" s="3">
        <v>110</v>
      </c>
      <c r="O186" s="3">
        <f t="shared" si="20"/>
        <v>1650</v>
      </c>
    </row>
    <row r="187" spans="3:15" ht="15.75">
      <c r="C187" s="1"/>
      <c r="D187" s="5" t="s">
        <v>84</v>
      </c>
      <c r="E187" s="3">
        <v>30</v>
      </c>
      <c r="F187" s="3">
        <v>150</v>
      </c>
      <c r="G187" s="3">
        <f t="shared" si="18"/>
        <v>4500</v>
      </c>
      <c r="H187" s="2"/>
      <c r="I187" s="2"/>
      <c r="J187" s="2"/>
      <c r="K187" s="1"/>
      <c r="L187" s="5" t="s">
        <v>8</v>
      </c>
      <c r="M187" s="3">
        <v>6</v>
      </c>
      <c r="N187" s="3">
        <v>20</v>
      </c>
      <c r="O187" s="3">
        <f t="shared" si="20"/>
        <v>120</v>
      </c>
    </row>
    <row r="188" spans="3:15" ht="15.75">
      <c r="C188" s="1" t="s">
        <v>167</v>
      </c>
      <c r="D188" s="5" t="s">
        <v>8</v>
      </c>
      <c r="E188" s="3">
        <v>3</v>
      </c>
      <c r="F188" s="3">
        <v>25</v>
      </c>
      <c r="G188" s="3">
        <f t="shared" si="18"/>
        <v>75</v>
      </c>
      <c r="H188" s="2"/>
      <c r="I188" s="2"/>
      <c r="J188" s="2"/>
      <c r="K188" s="1" t="s">
        <v>6</v>
      </c>
      <c r="L188" s="5" t="s">
        <v>56</v>
      </c>
      <c r="M188" s="3">
        <v>6</v>
      </c>
      <c r="N188" s="3">
        <v>180</v>
      </c>
      <c r="O188" s="3">
        <f t="shared" si="20"/>
        <v>1080</v>
      </c>
    </row>
    <row r="189" spans="3:15" ht="15.75">
      <c r="C189" s="1"/>
      <c r="D189" s="5" t="s">
        <v>52</v>
      </c>
      <c r="E189" s="3">
        <v>24</v>
      </c>
      <c r="F189" s="3">
        <v>190</v>
      </c>
      <c r="G189" s="3">
        <f t="shared" si="18"/>
        <v>4560</v>
      </c>
      <c r="H189" s="2"/>
      <c r="I189" s="2"/>
      <c r="J189" s="2"/>
      <c r="K189" s="1"/>
      <c r="L189" s="5" t="s">
        <v>76</v>
      </c>
      <c r="M189" s="3">
        <v>8</v>
      </c>
      <c r="N189" s="3">
        <v>153</v>
      </c>
      <c r="O189" s="3">
        <f t="shared" si="20"/>
        <v>1224</v>
      </c>
    </row>
    <row r="190" spans="3:15" ht="15.75">
      <c r="C190" s="1"/>
      <c r="D190" s="5" t="s">
        <v>84</v>
      </c>
      <c r="E190" s="3">
        <v>30</v>
      </c>
      <c r="F190" s="3">
        <v>135</v>
      </c>
      <c r="G190" s="3">
        <f t="shared" si="18"/>
        <v>4050</v>
      </c>
      <c r="H190" s="2"/>
      <c r="I190" s="2"/>
      <c r="J190" s="2"/>
      <c r="K190" s="1"/>
      <c r="L190" s="5" t="s">
        <v>40</v>
      </c>
      <c r="M190" s="3">
        <v>8</v>
      </c>
      <c r="N190" s="3">
        <v>105</v>
      </c>
      <c r="O190" s="3">
        <f t="shared" si="20"/>
        <v>840</v>
      </c>
    </row>
    <row r="191" spans="3:15" ht="15.75">
      <c r="C191" s="1"/>
      <c r="D191" s="5" t="s">
        <v>168</v>
      </c>
      <c r="E191" s="3">
        <v>10</v>
      </c>
      <c r="F191" s="3">
        <v>50</v>
      </c>
      <c r="G191" s="3">
        <f t="shared" si="18"/>
        <v>500</v>
      </c>
      <c r="H191" s="2"/>
      <c r="I191" s="2"/>
      <c r="J191" s="2"/>
      <c r="K191" s="1"/>
      <c r="L191" s="5" t="s">
        <v>43</v>
      </c>
      <c r="M191" s="3">
        <v>10</v>
      </c>
      <c r="N191" s="3">
        <v>85</v>
      </c>
      <c r="O191" s="3">
        <f t="shared" si="20"/>
        <v>850</v>
      </c>
    </row>
    <row r="192" spans="3:15" ht="15.75">
      <c r="C192" s="1"/>
      <c r="D192" s="5" t="s">
        <v>169</v>
      </c>
      <c r="E192" s="3">
        <v>8</v>
      </c>
      <c r="F192" s="3">
        <v>60</v>
      </c>
      <c r="G192" s="3">
        <f t="shared" si="18"/>
        <v>480</v>
      </c>
      <c r="H192" s="2"/>
      <c r="I192" s="2"/>
      <c r="J192" s="2"/>
      <c r="K192" s="1"/>
      <c r="L192" s="5" t="s">
        <v>51</v>
      </c>
      <c r="M192" s="3">
        <v>2</v>
      </c>
      <c r="N192" s="3">
        <v>30000</v>
      </c>
      <c r="O192" s="3">
        <f t="shared" si="20"/>
        <v>60000</v>
      </c>
    </row>
    <row r="193" spans="3:15" ht="15.75">
      <c r="C193" s="1"/>
      <c r="D193" s="5" t="s">
        <v>105</v>
      </c>
      <c r="E193" s="3">
        <v>16</v>
      </c>
      <c r="F193" s="3">
        <v>250</v>
      </c>
      <c r="G193" s="3">
        <f t="shared" si="18"/>
        <v>4000</v>
      </c>
      <c r="H193" s="2"/>
      <c r="I193" s="2"/>
      <c r="J193" s="2"/>
      <c r="K193" s="1"/>
      <c r="L193" s="5" t="s">
        <v>38</v>
      </c>
      <c r="M193" s="3">
        <v>4</v>
      </c>
      <c r="N193" s="3">
        <v>110</v>
      </c>
      <c r="O193" s="3">
        <f t="shared" si="20"/>
        <v>440</v>
      </c>
    </row>
    <row r="194" spans="3:15" ht="15.75">
      <c r="C194" s="1"/>
      <c r="D194" s="5" t="s">
        <v>170</v>
      </c>
      <c r="E194" s="3">
        <v>2</v>
      </c>
      <c r="F194" s="3">
        <v>550</v>
      </c>
      <c r="G194" s="3">
        <f t="shared" si="18"/>
        <v>1100</v>
      </c>
      <c r="H194" s="2"/>
      <c r="I194" s="2"/>
      <c r="J194" s="2"/>
      <c r="K194" s="1"/>
      <c r="L194" s="5" t="s">
        <v>55</v>
      </c>
      <c r="M194" s="3">
        <v>0.5</v>
      </c>
      <c r="N194" s="3">
        <v>180</v>
      </c>
      <c r="O194" s="3">
        <f t="shared" si="20"/>
        <v>90</v>
      </c>
    </row>
    <row r="195" spans="3:15" ht="15.75">
      <c r="C195" s="1"/>
      <c r="D195" s="5" t="s">
        <v>171</v>
      </c>
      <c r="E195" s="3">
        <v>4</v>
      </c>
      <c r="F195" s="3">
        <v>40</v>
      </c>
      <c r="G195" s="3">
        <f t="shared" si="18"/>
        <v>160</v>
      </c>
      <c r="H195" s="2"/>
      <c r="I195" s="2"/>
      <c r="J195" s="2"/>
      <c r="K195" s="1" t="s">
        <v>86</v>
      </c>
      <c r="L195" s="5" t="s">
        <v>92</v>
      </c>
      <c r="M195" s="3">
        <v>1</v>
      </c>
      <c r="N195" s="3">
        <v>150</v>
      </c>
      <c r="O195" s="3">
        <f t="shared" si="20"/>
        <v>150</v>
      </c>
    </row>
    <row r="196" spans="3:15" ht="15.75">
      <c r="C196" s="1"/>
      <c r="D196" s="5" t="s">
        <v>172</v>
      </c>
      <c r="E196" s="3">
        <v>3</v>
      </c>
      <c r="F196" s="3">
        <v>30</v>
      </c>
      <c r="G196" s="3">
        <f t="shared" si="18"/>
        <v>90</v>
      </c>
      <c r="H196" s="2"/>
      <c r="I196" s="2"/>
      <c r="J196" s="2"/>
      <c r="K196" s="1"/>
      <c r="L196" s="5" t="s">
        <v>93</v>
      </c>
      <c r="M196" s="3">
        <v>2</v>
      </c>
      <c r="N196" s="3">
        <v>15</v>
      </c>
      <c r="O196" s="3">
        <f t="shared" si="20"/>
        <v>30</v>
      </c>
    </row>
    <row r="197" spans="3:15" ht="15.75">
      <c r="C197" s="1"/>
      <c r="D197" s="5" t="s">
        <v>173</v>
      </c>
      <c r="E197" s="3">
        <v>14</v>
      </c>
      <c r="F197" s="3">
        <v>25</v>
      </c>
      <c r="G197" s="3">
        <f t="shared" si="18"/>
        <v>350</v>
      </c>
      <c r="H197" s="2"/>
      <c r="I197" s="2"/>
      <c r="J197" s="2"/>
      <c r="K197" s="1"/>
      <c r="L197" s="5" t="s">
        <v>38</v>
      </c>
      <c r="M197" s="3">
        <v>2</v>
      </c>
      <c r="N197" s="3">
        <v>110</v>
      </c>
      <c r="O197" s="3">
        <f t="shared" si="20"/>
        <v>220</v>
      </c>
    </row>
    <row r="198" spans="3:15" ht="15.75">
      <c r="C198" s="1"/>
      <c r="D198" s="5" t="s">
        <v>174</v>
      </c>
      <c r="E198" s="3">
        <v>12</v>
      </c>
      <c r="F198" s="3">
        <v>20</v>
      </c>
      <c r="G198" s="3">
        <f t="shared" si="18"/>
        <v>240</v>
      </c>
      <c r="H198" s="2"/>
      <c r="I198" s="2"/>
      <c r="J198" s="2"/>
      <c r="K198" s="1" t="s">
        <v>102</v>
      </c>
      <c r="L198" s="13" t="s">
        <v>98</v>
      </c>
      <c r="M198" s="3">
        <v>8</v>
      </c>
      <c r="N198" s="3">
        <v>950</v>
      </c>
      <c r="O198" s="3">
        <f t="shared" si="20"/>
        <v>7600</v>
      </c>
    </row>
    <row r="199" spans="3:15" ht="15.75">
      <c r="C199" s="1"/>
      <c r="D199" s="5" t="s">
        <v>38</v>
      </c>
      <c r="E199" s="3">
        <v>5</v>
      </c>
      <c r="F199" s="3">
        <v>120</v>
      </c>
      <c r="G199" s="3">
        <f t="shared" si="18"/>
        <v>600</v>
      </c>
      <c r="H199" s="2"/>
      <c r="I199" s="2"/>
      <c r="J199" s="2"/>
      <c r="K199" s="1" t="s">
        <v>111</v>
      </c>
      <c r="L199" s="5" t="s">
        <v>85</v>
      </c>
      <c r="M199" s="3">
        <v>12</v>
      </c>
      <c r="N199" s="3">
        <v>180</v>
      </c>
      <c r="O199" s="3">
        <f t="shared" si="20"/>
        <v>2160</v>
      </c>
    </row>
    <row r="200" spans="3:15" ht="15.75">
      <c r="C200" s="1"/>
      <c r="D200" s="5" t="s">
        <v>35</v>
      </c>
      <c r="E200" s="3">
        <v>2</v>
      </c>
      <c r="F200" s="3">
        <v>110</v>
      </c>
      <c r="G200" s="3">
        <f t="shared" si="18"/>
        <v>220</v>
      </c>
      <c r="H200" s="2"/>
      <c r="I200" s="2"/>
      <c r="J200" s="2"/>
      <c r="K200" s="3"/>
      <c r="L200" s="5" t="s">
        <v>107</v>
      </c>
      <c r="M200" s="3">
        <v>21</v>
      </c>
      <c r="N200" s="3">
        <v>130</v>
      </c>
      <c r="O200" s="3">
        <f t="shared" si="20"/>
        <v>2730</v>
      </c>
    </row>
    <row r="201" spans="3:15" ht="15.75">
      <c r="C201" s="1" t="s">
        <v>5</v>
      </c>
      <c r="D201" s="1"/>
      <c r="E201" s="1"/>
      <c r="F201" s="1"/>
      <c r="G201" s="1">
        <f>SUM(G156:G200)</f>
        <v>68306</v>
      </c>
      <c r="H201" s="2"/>
      <c r="I201" s="2"/>
      <c r="J201" s="2"/>
      <c r="K201" s="1"/>
      <c r="L201" s="5" t="s">
        <v>38</v>
      </c>
      <c r="M201" s="3">
        <v>2</v>
      </c>
      <c r="N201" s="4">
        <v>150</v>
      </c>
      <c r="O201" s="3">
        <f t="shared" si="20"/>
        <v>300</v>
      </c>
    </row>
    <row r="202" spans="3:15" ht="15.75">
      <c r="C202" s="2"/>
      <c r="D202" s="2"/>
      <c r="E202" s="2"/>
      <c r="F202" s="2"/>
      <c r="G202" s="2"/>
      <c r="H202" s="2"/>
      <c r="I202" s="2"/>
      <c r="J202" s="2"/>
      <c r="K202" s="1"/>
      <c r="L202" s="5" t="s">
        <v>114</v>
      </c>
      <c r="M202" s="3">
        <v>0.5</v>
      </c>
      <c r="N202" s="4">
        <v>63.33</v>
      </c>
      <c r="O202" s="3">
        <f t="shared" si="20"/>
        <v>31.664999999999999</v>
      </c>
    </row>
    <row r="203" spans="3:15" ht="15.75">
      <c r="C203" s="2"/>
      <c r="D203" s="2"/>
      <c r="E203" s="2"/>
      <c r="F203" s="2"/>
      <c r="G203" s="2"/>
      <c r="H203" s="2"/>
      <c r="I203" s="2"/>
      <c r="J203" s="2"/>
      <c r="K203" s="1" t="s">
        <v>127</v>
      </c>
      <c r="L203" s="5" t="s">
        <v>96</v>
      </c>
      <c r="M203" s="3">
        <v>4</v>
      </c>
      <c r="N203" s="4">
        <v>950</v>
      </c>
      <c r="O203" s="3">
        <f t="shared" si="20"/>
        <v>3800</v>
      </c>
    </row>
    <row r="204" spans="3:15" ht="15.75">
      <c r="C204" s="2"/>
      <c r="D204" s="2"/>
      <c r="E204" s="2"/>
      <c r="F204" s="2"/>
      <c r="G204" s="2"/>
      <c r="H204" s="2"/>
      <c r="I204" s="2"/>
      <c r="J204" s="2"/>
      <c r="K204" s="1"/>
      <c r="L204" s="5" t="s">
        <v>38</v>
      </c>
      <c r="M204" s="4">
        <v>4</v>
      </c>
      <c r="N204" s="4">
        <v>120</v>
      </c>
      <c r="O204" s="3">
        <f t="shared" si="20"/>
        <v>480</v>
      </c>
    </row>
    <row r="205" spans="3:15" ht="15.75">
      <c r="C205" s="1" t="s">
        <v>28</v>
      </c>
      <c r="D205" s="1" t="s">
        <v>0</v>
      </c>
      <c r="E205" s="1" t="s">
        <v>1</v>
      </c>
      <c r="F205" s="1" t="s">
        <v>3</v>
      </c>
      <c r="G205" s="1" t="s">
        <v>4</v>
      </c>
      <c r="H205" s="2"/>
      <c r="I205" s="2"/>
      <c r="J205" s="2"/>
      <c r="K205" s="1"/>
      <c r="L205" s="5" t="s">
        <v>35</v>
      </c>
      <c r="M205" s="3">
        <v>2</v>
      </c>
      <c r="N205" s="3">
        <v>70</v>
      </c>
      <c r="O205" s="3">
        <f t="shared" si="20"/>
        <v>140</v>
      </c>
    </row>
    <row r="206" spans="3:15" ht="15.75">
      <c r="C206" s="1" t="s">
        <v>6</v>
      </c>
      <c r="D206" s="5" t="s">
        <v>52</v>
      </c>
      <c r="E206" s="3">
        <v>11</v>
      </c>
      <c r="F206" s="3">
        <v>180</v>
      </c>
      <c r="G206" s="3">
        <f>E206*F206</f>
        <v>1980</v>
      </c>
      <c r="H206" s="2"/>
      <c r="I206" s="2"/>
      <c r="J206" s="2"/>
      <c r="K206" s="1" t="s">
        <v>138</v>
      </c>
      <c r="L206" s="5" t="s">
        <v>139</v>
      </c>
      <c r="M206" s="3">
        <v>3</v>
      </c>
      <c r="N206" s="3">
        <v>200</v>
      </c>
      <c r="O206" s="3">
        <f t="shared" si="20"/>
        <v>600</v>
      </c>
    </row>
    <row r="207" spans="3:15" ht="15.75">
      <c r="C207" s="1"/>
      <c r="D207" s="5" t="s">
        <v>57</v>
      </c>
      <c r="E207" s="3">
        <v>6</v>
      </c>
      <c r="F207" s="3">
        <v>282</v>
      </c>
      <c r="G207" s="3">
        <f t="shared" ref="G207:G223" si="21">E207*F207</f>
        <v>1692</v>
      </c>
      <c r="H207" s="2"/>
      <c r="I207" s="2"/>
      <c r="J207" s="2"/>
      <c r="K207" s="1" t="s">
        <v>145</v>
      </c>
      <c r="L207" s="5" t="s">
        <v>146</v>
      </c>
      <c r="M207" s="3">
        <v>7</v>
      </c>
      <c r="N207" s="3">
        <v>120</v>
      </c>
      <c r="O207" s="3">
        <f t="shared" si="20"/>
        <v>840</v>
      </c>
    </row>
    <row r="208" spans="3:15" ht="15.75">
      <c r="C208" s="1"/>
      <c r="D208" s="5" t="s">
        <v>30</v>
      </c>
      <c r="E208" s="3">
        <v>9</v>
      </c>
      <c r="F208" s="3">
        <v>105</v>
      </c>
      <c r="G208" s="3">
        <f t="shared" si="21"/>
        <v>945</v>
      </c>
      <c r="H208" s="2"/>
      <c r="I208" s="2"/>
      <c r="J208" s="2"/>
      <c r="K208" s="1"/>
      <c r="L208" s="5" t="s">
        <v>96</v>
      </c>
      <c r="M208" s="3">
        <v>5</v>
      </c>
      <c r="N208" s="3">
        <v>900</v>
      </c>
      <c r="O208" s="3">
        <f t="shared" si="20"/>
        <v>4500</v>
      </c>
    </row>
    <row r="209" spans="3:15" ht="15.75">
      <c r="C209" s="1"/>
      <c r="D209" s="5" t="s">
        <v>43</v>
      </c>
      <c r="E209" s="3">
        <v>10</v>
      </c>
      <c r="F209" s="3">
        <v>85</v>
      </c>
      <c r="G209" s="3">
        <f t="shared" si="21"/>
        <v>850</v>
      </c>
      <c r="H209" s="2"/>
      <c r="I209" s="2"/>
      <c r="J209" s="2"/>
      <c r="K209" s="1"/>
      <c r="L209" s="5" t="s">
        <v>104</v>
      </c>
      <c r="M209" s="3">
        <v>1</v>
      </c>
      <c r="N209" s="3">
        <v>1000</v>
      </c>
      <c r="O209" s="3">
        <f t="shared" si="20"/>
        <v>1000</v>
      </c>
    </row>
    <row r="210" spans="3:15" ht="15.75">
      <c r="C210" s="1"/>
      <c r="D210" s="5" t="s">
        <v>38</v>
      </c>
      <c r="E210" s="3">
        <v>4</v>
      </c>
      <c r="F210" s="3">
        <v>110</v>
      </c>
      <c r="G210" s="3">
        <f t="shared" si="21"/>
        <v>440</v>
      </c>
      <c r="H210" s="2"/>
      <c r="I210" s="2"/>
      <c r="J210" s="2"/>
      <c r="K210" s="1"/>
      <c r="L210" s="5" t="s">
        <v>135</v>
      </c>
      <c r="M210" s="3">
        <v>3</v>
      </c>
      <c r="N210" s="3">
        <v>500</v>
      </c>
      <c r="O210" s="3">
        <f t="shared" si="20"/>
        <v>1500</v>
      </c>
    </row>
    <row r="211" spans="3:15" ht="15.75">
      <c r="C211" s="1"/>
      <c r="D211" s="5" t="s">
        <v>55</v>
      </c>
      <c r="E211" s="3">
        <v>0.5</v>
      </c>
      <c r="F211" s="3">
        <v>180</v>
      </c>
      <c r="G211" s="3">
        <f t="shared" si="21"/>
        <v>90</v>
      </c>
      <c r="H211" s="2"/>
      <c r="I211" s="2"/>
      <c r="J211" s="2"/>
      <c r="K211" s="1"/>
      <c r="L211" s="5" t="s">
        <v>76</v>
      </c>
      <c r="M211" s="3">
        <v>6</v>
      </c>
      <c r="N211" s="3">
        <v>145</v>
      </c>
      <c r="O211" s="3">
        <f t="shared" si="20"/>
        <v>870</v>
      </c>
    </row>
    <row r="212" spans="3:15" ht="15.75">
      <c r="C212" s="1" t="s">
        <v>97</v>
      </c>
      <c r="D212" s="13" t="s">
        <v>2</v>
      </c>
      <c r="E212" s="3">
        <v>3</v>
      </c>
      <c r="F212" s="3">
        <v>120</v>
      </c>
      <c r="G212" s="3">
        <f t="shared" si="21"/>
        <v>360</v>
      </c>
      <c r="H212" s="2"/>
      <c r="I212" s="2"/>
      <c r="J212" s="2"/>
      <c r="K212" s="1"/>
      <c r="L212" s="5" t="s">
        <v>144</v>
      </c>
      <c r="M212" s="3">
        <v>10</v>
      </c>
      <c r="N212" s="3">
        <v>260</v>
      </c>
      <c r="O212" s="3">
        <f t="shared" si="20"/>
        <v>2600</v>
      </c>
    </row>
    <row r="213" spans="3:15" ht="15.75">
      <c r="C213" s="1" t="s">
        <v>111</v>
      </c>
      <c r="D213" s="5" t="s">
        <v>121</v>
      </c>
      <c r="E213" s="3">
        <v>17</v>
      </c>
      <c r="F213" s="3">
        <v>50</v>
      </c>
      <c r="G213" s="3">
        <f t="shared" si="21"/>
        <v>850</v>
      </c>
      <c r="H213" s="2"/>
      <c r="I213" s="2"/>
      <c r="J213" s="2"/>
      <c r="K213" s="1"/>
      <c r="L213" s="5" t="s">
        <v>38</v>
      </c>
      <c r="M213" s="3">
        <v>3</v>
      </c>
      <c r="N213" s="3">
        <v>120</v>
      </c>
      <c r="O213" s="3">
        <f t="shared" si="20"/>
        <v>360</v>
      </c>
    </row>
    <row r="214" spans="3:15" ht="15.75">
      <c r="C214" s="1"/>
      <c r="D214" s="5" t="s">
        <v>72</v>
      </c>
      <c r="E214" s="3">
        <v>5</v>
      </c>
      <c r="F214" s="3">
        <v>80</v>
      </c>
      <c r="G214" s="3">
        <f t="shared" si="21"/>
        <v>400</v>
      </c>
      <c r="H214" s="2"/>
      <c r="I214" s="2"/>
      <c r="J214" s="2"/>
      <c r="K214" s="1" t="s">
        <v>147</v>
      </c>
      <c r="L214" s="5" t="s">
        <v>96</v>
      </c>
      <c r="M214" s="3">
        <v>7</v>
      </c>
      <c r="N214" s="3">
        <v>900</v>
      </c>
      <c r="O214" s="3">
        <f t="shared" si="20"/>
        <v>6300</v>
      </c>
    </row>
    <row r="215" spans="3:15" ht="15.75">
      <c r="C215" s="1"/>
      <c r="D215" s="5" t="s">
        <v>122</v>
      </c>
      <c r="E215" s="3">
        <v>1</v>
      </c>
      <c r="F215" s="3">
        <v>300.02</v>
      </c>
      <c r="G215" s="3">
        <f t="shared" si="21"/>
        <v>300.02</v>
      </c>
      <c r="H215" s="2"/>
      <c r="I215" s="2"/>
      <c r="J215" s="2"/>
      <c r="K215" s="1"/>
      <c r="L215" s="5" t="s">
        <v>103</v>
      </c>
      <c r="M215" s="3">
        <v>1</v>
      </c>
      <c r="N215" s="3">
        <v>1000</v>
      </c>
      <c r="O215" s="3">
        <f t="shared" si="20"/>
        <v>1000</v>
      </c>
    </row>
    <row r="216" spans="3:15" ht="15.75">
      <c r="C216" s="1"/>
      <c r="D216" s="5" t="s">
        <v>123</v>
      </c>
      <c r="E216" s="3">
        <v>1</v>
      </c>
      <c r="F216" s="3">
        <v>300</v>
      </c>
      <c r="G216" s="3">
        <f t="shared" si="21"/>
        <v>300</v>
      </c>
      <c r="H216" s="2"/>
      <c r="I216" s="2"/>
      <c r="J216" s="2"/>
      <c r="K216" s="1" t="s">
        <v>167</v>
      </c>
      <c r="L216" s="5" t="s">
        <v>8</v>
      </c>
      <c r="M216" s="3">
        <v>3</v>
      </c>
      <c r="N216" s="3">
        <v>25</v>
      </c>
      <c r="O216" s="3">
        <f t="shared" si="20"/>
        <v>75</v>
      </c>
    </row>
    <row r="217" spans="3:15" ht="15.75">
      <c r="C217" s="1" t="s">
        <v>127</v>
      </c>
      <c r="D217" s="5" t="s">
        <v>96</v>
      </c>
      <c r="E217" s="3">
        <v>15</v>
      </c>
      <c r="F217" s="3">
        <v>950</v>
      </c>
      <c r="G217" s="3">
        <f t="shared" si="21"/>
        <v>14250</v>
      </c>
      <c r="H217" s="2"/>
      <c r="I217" s="2"/>
      <c r="J217" s="2"/>
      <c r="K217" s="1"/>
      <c r="L217" s="13" t="s">
        <v>42</v>
      </c>
      <c r="M217" s="3">
        <v>30</v>
      </c>
      <c r="N217" s="3">
        <v>110</v>
      </c>
      <c r="O217" s="3">
        <f t="shared" si="20"/>
        <v>3300</v>
      </c>
    </row>
    <row r="218" spans="3:15" ht="15.75">
      <c r="C218" s="1"/>
      <c r="D218" s="5" t="s">
        <v>104</v>
      </c>
      <c r="E218" s="3">
        <v>0.5</v>
      </c>
      <c r="F218" s="3">
        <v>1000</v>
      </c>
      <c r="G218" s="3">
        <f t="shared" si="21"/>
        <v>500</v>
      </c>
      <c r="H218" s="2"/>
      <c r="I218" s="2"/>
      <c r="J218" s="2"/>
      <c r="K218" s="1"/>
      <c r="L218" s="5" t="s">
        <v>38</v>
      </c>
      <c r="M218" s="3">
        <v>7</v>
      </c>
      <c r="N218" s="3">
        <v>120</v>
      </c>
      <c r="O218" s="3">
        <f t="shared" si="20"/>
        <v>840</v>
      </c>
    </row>
    <row r="219" spans="3:15" ht="15.75">
      <c r="C219" s="1"/>
      <c r="D219" s="5" t="s">
        <v>38</v>
      </c>
      <c r="E219" s="3">
        <v>4</v>
      </c>
      <c r="F219" s="3">
        <v>120</v>
      </c>
      <c r="G219" s="3">
        <f t="shared" si="21"/>
        <v>480</v>
      </c>
      <c r="H219" s="2"/>
      <c r="I219" s="2"/>
      <c r="J219" s="2"/>
      <c r="K219" s="1"/>
      <c r="L219" s="5" t="s">
        <v>35</v>
      </c>
      <c r="M219" s="3">
        <v>4</v>
      </c>
      <c r="N219" s="3">
        <v>110</v>
      </c>
      <c r="O219" s="3">
        <f t="shared" si="20"/>
        <v>440</v>
      </c>
    </row>
    <row r="220" spans="3:15" ht="15.75">
      <c r="C220" s="1"/>
      <c r="D220" s="5" t="s">
        <v>35</v>
      </c>
      <c r="E220" s="3">
        <v>2</v>
      </c>
      <c r="F220" s="3">
        <v>70</v>
      </c>
      <c r="G220" s="3">
        <f t="shared" si="21"/>
        <v>140</v>
      </c>
      <c r="H220" s="2"/>
      <c r="I220" s="2"/>
      <c r="J220" s="2"/>
      <c r="K220" s="1" t="s">
        <v>5</v>
      </c>
      <c r="L220" s="1"/>
      <c r="M220" s="1"/>
      <c r="N220" s="1"/>
      <c r="O220" s="1">
        <f>SUM(O179:O219)</f>
        <v>113278.66499999999</v>
      </c>
    </row>
    <row r="221" spans="3:15" ht="15.75">
      <c r="C221" s="1" t="s">
        <v>138</v>
      </c>
      <c r="D221" s="5" t="s">
        <v>57</v>
      </c>
      <c r="E221" s="3">
        <v>2</v>
      </c>
      <c r="F221" s="3">
        <v>243</v>
      </c>
      <c r="G221" s="3">
        <f t="shared" si="21"/>
        <v>486</v>
      </c>
      <c r="H221" s="2"/>
      <c r="I221" s="2"/>
      <c r="J221" s="2"/>
      <c r="K221" s="2"/>
      <c r="L221" s="2"/>
      <c r="M221" s="2"/>
      <c r="N221" s="2"/>
      <c r="O221" s="2"/>
    </row>
    <row r="222" spans="3:15" ht="15.75">
      <c r="C222" s="1"/>
      <c r="D222" s="5" t="s">
        <v>38</v>
      </c>
      <c r="E222" s="3">
        <v>2</v>
      </c>
      <c r="F222" s="3">
        <v>120</v>
      </c>
      <c r="G222" s="3">
        <f t="shared" si="21"/>
        <v>240</v>
      </c>
      <c r="H222" s="2"/>
      <c r="I222" s="2"/>
      <c r="J222" s="2"/>
      <c r="K222" s="2"/>
      <c r="L222" s="2"/>
      <c r="M222" s="2"/>
      <c r="N222" s="2"/>
      <c r="O222" s="2"/>
    </row>
    <row r="223" spans="3:15" ht="15.75">
      <c r="C223" s="1" t="s">
        <v>145</v>
      </c>
      <c r="D223" s="13" t="s">
        <v>146</v>
      </c>
      <c r="E223" s="3">
        <v>6</v>
      </c>
      <c r="F223" s="3">
        <v>120</v>
      </c>
      <c r="G223" s="3">
        <f t="shared" si="21"/>
        <v>720</v>
      </c>
      <c r="H223" s="2"/>
      <c r="I223" s="2"/>
      <c r="J223" s="2"/>
      <c r="K223" s="2"/>
      <c r="L223" s="2"/>
      <c r="M223" s="2"/>
      <c r="N223" s="2"/>
      <c r="O223" s="2"/>
    </row>
    <row r="224" spans="3:15" ht="15.75">
      <c r="C224" s="1" t="s">
        <v>161</v>
      </c>
      <c r="D224" s="5" t="s">
        <v>96</v>
      </c>
      <c r="E224" s="3">
        <v>11</v>
      </c>
      <c r="F224" s="3">
        <v>900</v>
      </c>
      <c r="G224" s="3">
        <f>E224*F224</f>
        <v>9900</v>
      </c>
      <c r="H224" s="2"/>
      <c r="I224" s="2"/>
      <c r="J224" s="2"/>
      <c r="K224" s="1" t="s">
        <v>21</v>
      </c>
      <c r="L224" s="1" t="s">
        <v>0</v>
      </c>
      <c r="M224" s="1" t="s">
        <v>1</v>
      </c>
      <c r="N224" s="1" t="s">
        <v>3</v>
      </c>
      <c r="O224" s="1" t="s">
        <v>4</v>
      </c>
    </row>
    <row r="225" spans="3:15" ht="15.75">
      <c r="C225" s="1"/>
      <c r="D225" s="5" t="s">
        <v>104</v>
      </c>
      <c r="E225" s="3">
        <v>2</v>
      </c>
      <c r="F225" s="3">
        <v>1000</v>
      </c>
      <c r="G225" s="3">
        <f t="shared" ref="G225:G228" si="22">E225*F225</f>
        <v>2000</v>
      </c>
      <c r="H225" s="2"/>
      <c r="I225" s="2"/>
      <c r="J225" s="2"/>
      <c r="K225" s="1" t="s">
        <v>6</v>
      </c>
      <c r="L225" s="5" t="s">
        <v>36</v>
      </c>
      <c r="M225" s="3">
        <v>1</v>
      </c>
      <c r="N225" s="3">
        <v>120</v>
      </c>
      <c r="O225" s="3">
        <f>M225*N225</f>
        <v>120</v>
      </c>
    </row>
    <row r="226" spans="3:15" ht="15.75">
      <c r="C226" s="1" t="s">
        <v>167</v>
      </c>
      <c r="D226" s="5" t="s">
        <v>8</v>
      </c>
      <c r="E226" s="3">
        <v>4</v>
      </c>
      <c r="F226" s="3">
        <v>25</v>
      </c>
      <c r="G226" s="3">
        <f t="shared" si="22"/>
        <v>100</v>
      </c>
      <c r="H226" s="2"/>
      <c r="I226" s="2"/>
      <c r="J226" s="2"/>
      <c r="K226" s="1"/>
      <c r="L226" s="5" t="s">
        <v>66</v>
      </c>
      <c r="M226" s="3">
        <v>4.2</v>
      </c>
      <c r="N226" s="3">
        <v>180</v>
      </c>
      <c r="O226" s="3">
        <f t="shared" ref="O226:O248" si="23">M226*N226</f>
        <v>756</v>
      </c>
    </row>
    <row r="227" spans="3:15" ht="15.75">
      <c r="C227" s="1"/>
      <c r="D227" s="5" t="s">
        <v>96</v>
      </c>
      <c r="E227" s="3">
        <v>4</v>
      </c>
      <c r="F227" s="3">
        <v>950</v>
      </c>
      <c r="G227" s="3">
        <f t="shared" si="22"/>
        <v>3800</v>
      </c>
      <c r="H227" s="2"/>
      <c r="I227" s="2"/>
      <c r="J227" s="2"/>
      <c r="K227" s="1"/>
      <c r="L227" s="5" t="s">
        <v>34</v>
      </c>
      <c r="M227" s="3">
        <v>2</v>
      </c>
      <c r="N227" s="3">
        <v>250</v>
      </c>
      <c r="O227" s="3">
        <f t="shared" si="23"/>
        <v>500</v>
      </c>
    </row>
    <row r="228" spans="3:15" ht="15.75">
      <c r="C228" s="1"/>
      <c r="D228" s="5" t="s">
        <v>104</v>
      </c>
      <c r="E228" s="3">
        <v>2</v>
      </c>
      <c r="F228" s="3">
        <v>1000</v>
      </c>
      <c r="G228" s="3">
        <f t="shared" si="22"/>
        <v>2000</v>
      </c>
      <c r="H228" s="2"/>
      <c r="I228" s="2"/>
      <c r="J228" s="2"/>
      <c r="K228" s="1" t="s">
        <v>86</v>
      </c>
      <c r="L228" s="5" t="s">
        <v>87</v>
      </c>
      <c r="M228" s="3">
        <v>1</v>
      </c>
      <c r="N228" s="3">
        <v>40</v>
      </c>
      <c r="O228" s="3">
        <f t="shared" si="23"/>
        <v>40</v>
      </c>
    </row>
    <row r="229" spans="3:15" ht="15.75">
      <c r="C229" s="1" t="s">
        <v>5</v>
      </c>
      <c r="D229" s="1"/>
      <c r="E229" s="1"/>
      <c r="F229" s="1"/>
      <c r="G229" s="1">
        <f>SUM(G206:G228)</f>
        <v>42823.020000000004</v>
      </c>
      <c r="H229" s="2"/>
      <c r="I229" s="2"/>
      <c r="J229" s="2"/>
      <c r="K229" s="1"/>
      <c r="L229" s="5" t="s">
        <v>94</v>
      </c>
      <c r="M229" s="3">
        <v>1</v>
      </c>
      <c r="N229" s="3">
        <v>250</v>
      </c>
      <c r="O229" s="3">
        <f t="shared" si="23"/>
        <v>250</v>
      </c>
    </row>
    <row r="230" spans="3:15" ht="15.75">
      <c r="C230" s="7"/>
      <c r="D230" s="8"/>
      <c r="E230" s="8"/>
      <c r="F230" s="8"/>
      <c r="G230" s="8"/>
      <c r="H230" s="2"/>
      <c r="I230" s="2"/>
      <c r="J230" s="2"/>
      <c r="K230" s="1" t="s">
        <v>97</v>
      </c>
      <c r="L230" s="5" t="s">
        <v>100</v>
      </c>
      <c r="M230" s="3">
        <v>1</v>
      </c>
      <c r="N230" s="3">
        <v>40</v>
      </c>
      <c r="O230" s="3">
        <f t="shared" si="23"/>
        <v>40</v>
      </c>
    </row>
    <row r="231" spans="3:15" ht="15.75">
      <c r="C231" s="7"/>
      <c r="D231" s="6"/>
      <c r="E231" s="8"/>
      <c r="F231" s="8"/>
      <c r="G231" s="8"/>
      <c r="H231" s="2"/>
      <c r="I231" s="2"/>
      <c r="J231" s="2"/>
      <c r="K231" s="1"/>
      <c r="L231" s="5" t="s">
        <v>101</v>
      </c>
      <c r="M231" s="3">
        <v>1</v>
      </c>
      <c r="N231" s="4">
        <v>280</v>
      </c>
      <c r="O231" s="3">
        <f t="shared" si="23"/>
        <v>280</v>
      </c>
    </row>
    <row r="232" spans="3:15" ht="15.75">
      <c r="C232" s="7"/>
      <c r="D232" s="8"/>
      <c r="E232" s="8"/>
      <c r="F232" s="8"/>
      <c r="G232" s="8"/>
      <c r="H232" s="2"/>
      <c r="I232" s="2"/>
      <c r="J232" s="2"/>
      <c r="K232" s="1"/>
      <c r="L232" s="5" t="s">
        <v>33</v>
      </c>
      <c r="M232" s="3">
        <v>1</v>
      </c>
      <c r="N232" s="3">
        <v>120</v>
      </c>
      <c r="O232" s="3">
        <f t="shared" si="23"/>
        <v>120</v>
      </c>
    </row>
    <row r="233" spans="3:15" ht="15.75">
      <c r="C233" s="1" t="s">
        <v>29</v>
      </c>
      <c r="D233" s="1" t="s">
        <v>0</v>
      </c>
      <c r="E233" s="1" t="s">
        <v>1</v>
      </c>
      <c r="F233" s="1" t="s">
        <v>3</v>
      </c>
      <c r="G233" s="1" t="s">
        <v>4</v>
      </c>
      <c r="H233" s="2"/>
      <c r="I233" s="2"/>
      <c r="J233" s="2"/>
      <c r="K233" s="1" t="s">
        <v>111</v>
      </c>
      <c r="L233" s="5" t="s">
        <v>85</v>
      </c>
      <c r="M233" s="3">
        <v>12</v>
      </c>
      <c r="N233" s="4">
        <v>180</v>
      </c>
      <c r="O233" s="3">
        <f t="shared" si="23"/>
        <v>2160</v>
      </c>
    </row>
    <row r="234" spans="3:15" ht="15.75">
      <c r="C234" s="1" t="s">
        <v>7</v>
      </c>
      <c r="D234" s="5" t="s">
        <v>37</v>
      </c>
      <c r="E234" s="3">
        <v>8</v>
      </c>
      <c r="F234" s="3">
        <v>150</v>
      </c>
      <c r="G234" s="3">
        <f>E234*F234</f>
        <v>1200</v>
      </c>
      <c r="H234" s="2"/>
      <c r="I234" s="2"/>
      <c r="J234" s="2"/>
      <c r="K234" s="1"/>
      <c r="L234" s="5" t="s">
        <v>42</v>
      </c>
      <c r="M234" s="4">
        <v>20</v>
      </c>
      <c r="N234" s="4">
        <v>130</v>
      </c>
      <c r="O234" s="3">
        <f t="shared" si="23"/>
        <v>2600</v>
      </c>
    </row>
    <row r="235" spans="3:15" ht="15.75">
      <c r="C235" s="1"/>
      <c r="D235" s="5" t="s">
        <v>75</v>
      </c>
      <c r="E235" s="3">
        <v>1</v>
      </c>
      <c r="F235" s="3">
        <v>120</v>
      </c>
      <c r="G235" s="3">
        <f t="shared" ref="G235:G249" si="24">E235*F235</f>
        <v>120</v>
      </c>
      <c r="H235" s="2"/>
      <c r="I235" s="2"/>
      <c r="J235" s="2"/>
      <c r="K235" s="1"/>
      <c r="L235" s="5" t="s">
        <v>118</v>
      </c>
      <c r="M235" s="4">
        <v>16</v>
      </c>
      <c r="N235" s="4">
        <v>23.75</v>
      </c>
      <c r="O235" s="3">
        <f t="shared" si="23"/>
        <v>380</v>
      </c>
    </row>
    <row r="236" spans="3:15" ht="15.75">
      <c r="C236" s="1"/>
      <c r="D236" s="5" t="s">
        <v>47</v>
      </c>
      <c r="E236" s="3">
        <v>6</v>
      </c>
      <c r="F236" s="3">
        <v>20</v>
      </c>
      <c r="G236" s="3">
        <f t="shared" si="24"/>
        <v>120</v>
      </c>
      <c r="H236" s="2"/>
      <c r="I236" s="2"/>
      <c r="J236" s="2"/>
      <c r="K236" s="1"/>
      <c r="L236" s="5" t="s">
        <v>119</v>
      </c>
      <c r="M236" s="4">
        <v>2</v>
      </c>
      <c r="N236" s="4">
        <v>25</v>
      </c>
      <c r="O236" s="3">
        <f t="shared" si="23"/>
        <v>50</v>
      </c>
    </row>
    <row r="237" spans="3:15" ht="15.75">
      <c r="C237" s="1" t="s">
        <v>6</v>
      </c>
      <c r="D237" s="13" t="s">
        <v>42</v>
      </c>
      <c r="E237" s="3">
        <v>31</v>
      </c>
      <c r="F237" s="3">
        <v>50</v>
      </c>
      <c r="G237" s="3">
        <f t="shared" si="24"/>
        <v>1550</v>
      </c>
      <c r="H237" s="2"/>
      <c r="I237" s="2"/>
      <c r="J237" s="2"/>
      <c r="K237" s="1"/>
      <c r="L237" s="5" t="s">
        <v>120</v>
      </c>
      <c r="M237" s="4">
        <v>2</v>
      </c>
      <c r="N237" s="4">
        <v>50</v>
      </c>
      <c r="O237" s="3">
        <f t="shared" si="23"/>
        <v>100</v>
      </c>
    </row>
    <row r="238" spans="3:15" ht="15.75">
      <c r="C238" s="1" t="s">
        <v>86</v>
      </c>
      <c r="D238" s="5" t="s">
        <v>42</v>
      </c>
      <c r="E238" s="3">
        <v>30</v>
      </c>
      <c r="F238" s="3">
        <v>90</v>
      </c>
      <c r="G238" s="3">
        <f t="shared" si="24"/>
        <v>2700</v>
      </c>
      <c r="H238" s="2"/>
      <c r="I238" s="2"/>
      <c r="J238" s="2"/>
      <c r="K238" s="1"/>
      <c r="L238" s="5" t="s">
        <v>114</v>
      </c>
      <c r="M238" s="4">
        <v>0.5</v>
      </c>
      <c r="N238" s="4">
        <v>63.33</v>
      </c>
      <c r="O238" s="3">
        <f t="shared" si="23"/>
        <v>31.664999999999999</v>
      </c>
    </row>
    <row r="239" spans="3:15" ht="15.75">
      <c r="C239" s="1"/>
      <c r="D239" s="5" t="s">
        <v>37</v>
      </c>
      <c r="E239" s="3">
        <v>2</v>
      </c>
      <c r="F239" s="3">
        <v>75</v>
      </c>
      <c r="G239" s="3">
        <f t="shared" si="24"/>
        <v>150</v>
      </c>
      <c r="H239" s="2"/>
      <c r="I239" s="2"/>
      <c r="J239" s="2"/>
      <c r="K239" s="1" t="s">
        <v>127</v>
      </c>
      <c r="L239" s="5" t="s">
        <v>96</v>
      </c>
      <c r="M239" s="4">
        <v>3</v>
      </c>
      <c r="N239" s="4">
        <v>950</v>
      </c>
      <c r="O239" s="3">
        <f t="shared" si="23"/>
        <v>2850</v>
      </c>
    </row>
    <row r="240" spans="3:15" ht="15.75">
      <c r="C240" s="1" t="s">
        <v>111</v>
      </c>
      <c r="D240" s="5" t="s">
        <v>116</v>
      </c>
      <c r="E240" s="3">
        <v>12</v>
      </c>
      <c r="F240" s="3">
        <v>180</v>
      </c>
      <c r="G240" s="3">
        <f t="shared" si="24"/>
        <v>2160</v>
      </c>
      <c r="H240" s="2"/>
      <c r="I240" s="2"/>
      <c r="J240" s="2"/>
      <c r="K240" s="1"/>
      <c r="L240" s="5" t="s">
        <v>104</v>
      </c>
      <c r="M240" s="4">
        <v>0.5</v>
      </c>
      <c r="N240" s="4">
        <v>1000</v>
      </c>
      <c r="O240" s="3">
        <f t="shared" si="23"/>
        <v>500</v>
      </c>
    </row>
    <row r="241" spans="3:15" ht="15.75">
      <c r="C241" s="1"/>
      <c r="D241" s="5" t="s">
        <v>124</v>
      </c>
      <c r="E241" s="3">
        <v>18</v>
      </c>
      <c r="F241" s="3">
        <v>130</v>
      </c>
      <c r="G241" s="3">
        <f t="shared" si="24"/>
        <v>2340</v>
      </c>
      <c r="H241" s="2"/>
      <c r="I241" s="2"/>
      <c r="J241" s="2"/>
      <c r="K241" s="1"/>
      <c r="L241" s="5" t="s">
        <v>38</v>
      </c>
      <c r="M241" s="4">
        <v>4</v>
      </c>
      <c r="N241" s="4">
        <v>120</v>
      </c>
      <c r="O241" s="3">
        <f t="shared" si="23"/>
        <v>480</v>
      </c>
    </row>
    <row r="242" spans="3:15" ht="15.75">
      <c r="C242" s="1"/>
      <c r="D242" s="5" t="s">
        <v>125</v>
      </c>
      <c r="E242" s="3">
        <v>2</v>
      </c>
      <c r="F242" s="3">
        <v>180</v>
      </c>
      <c r="G242" s="3">
        <f t="shared" si="24"/>
        <v>360</v>
      </c>
      <c r="H242" s="2"/>
      <c r="I242" s="2"/>
      <c r="J242" s="2"/>
      <c r="K242" s="1" t="s">
        <v>138</v>
      </c>
      <c r="L242" s="5" t="s">
        <v>96</v>
      </c>
      <c r="M242" s="4">
        <v>7</v>
      </c>
      <c r="N242" s="4">
        <v>950</v>
      </c>
      <c r="O242" s="3">
        <f t="shared" si="23"/>
        <v>6650</v>
      </c>
    </row>
    <row r="243" spans="3:15" ht="15.75">
      <c r="C243" s="1"/>
      <c r="D243" s="5" t="s">
        <v>126</v>
      </c>
      <c r="E243" s="3">
        <v>4</v>
      </c>
      <c r="F243" s="3">
        <v>30</v>
      </c>
      <c r="G243" s="3">
        <f t="shared" si="24"/>
        <v>120</v>
      </c>
      <c r="H243" s="2"/>
      <c r="I243" s="2"/>
      <c r="J243" s="2"/>
      <c r="K243" s="1"/>
      <c r="L243" s="5" t="s">
        <v>104</v>
      </c>
      <c r="M243" s="4">
        <v>1.5</v>
      </c>
      <c r="N243" s="4">
        <v>1000</v>
      </c>
      <c r="O243" s="3">
        <f t="shared" si="23"/>
        <v>1500</v>
      </c>
    </row>
    <row r="244" spans="3:15" ht="15.75">
      <c r="C244" s="1"/>
      <c r="D244" s="5" t="s">
        <v>112</v>
      </c>
      <c r="E244" s="3">
        <v>0.5</v>
      </c>
      <c r="F244" s="3">
        <v>63.33</v>
      </c>
      <c r="G244" s="3">
        <f t="shared" si="24"/>
        <v>31.664999999999999</v>
      </c>
      <c r="H244" s="2"/>
      <c r="I244" s="2"/>
      <c r="J244" s="2"/>
      <c r="K244" s="1" t="s">
        <v>145</v>
      </c>
      <c r="L244" s="5" t="s">
        <v>146</v>
      </c>
      <c r="M244" s="4">
        <v>4</v>
      </c>
      <c r="N244" s="4">
        <v>120</v>
      </c>
      <c r="O244" s="3">
        <f t="shared" si="23"/>
        <v>480</v>
      </c>
    </row>
    <row r="245" spans="3:15" ht="15.75">
      <c r="C245" s="1" t="s">
        <v>138</v>
      </c>
      <c r="D245" s="5" t="s">
        <v>144</v>
      </c>
      <c r="E245" s="3">
        <v>30</v>
      </c>
      <c r="F245" s="3">
        <v>260</v>
      </c>
      <c r="G245" s="3">
        <f t="shared" si="24"/>
        <v>7800</v>
      </c>
      <c r="H245" s="2"/>
      <c r="I245" s="2"/>
      <c r="J245" s="2"/>
      <c r="K245" s="1"/>
      <c r="L245" s="5" t="s">
        <v>82</v>
      </c>
      <c r="M245" s="4">
        <v>1</v>
      </c>
      <c r="N245" s="4">
        <v>27000</v>
      </c>
      <c r="O245" s="3">
        <f t="shared" si="23"/>
        <v>27000</v>
      </c>
    </row>
    <row r="246" spans="3:15" ht="15.75">
      <c r="C246" s="1" t="s">
        <v>145</v>
      </c>
      <c r="D246" s="5" t="s">
        <v>146</v>
      </c>
      <c r="E246" s="3">
        <v>6</v>
      </c>
      <c r="F246" s="3">
        <v>120</v>
      </c>
      <c r="G246" s="3">
        <f t="shared" si="24"/>
        <v>720</v>
      </c>
      <c r="H246" s="2"/>
      <c r="I246" s="2"/>
      <c r="J246" s="2"/>
      <c r="K246" s="1" t="s">
        <v>161</v>
      </c>
      <c r="L246" s="5" t="s">
        <v>162</v>
      </c>
      <c r="M246" s="4">
        <v>1</v>
      </c>
      <c r="N246" s="4">
        <v>100</v>
      </c>
      <c r="O246" s="3">
        <f t="shared" si="23"/>
        <v>100</v>
      </c>
    </row>
    <row r="247" spans="3:15" ht="15.75">
      <c r="C247" s="1" t="s">
        <v>161</v>
      </c>
      <c r="D247" s="5" t="s">
        <v>96</v>
      </c>
      <c r="E247" s="3">
        <v>10</v>
      </c>
      <c r="F247" s="3">
        <v>900</v>
      </c>
      <c r="G247" s="3">
        <f t="shared" si="24"/>
        <v>9000</v>
      </c>
      <c r="H247" s="2"/>
      <c r="I247" s="2"/>
      <c r="J247" s="2"/>
      <c r="K247" s="1"/>
      <c r="L247" s="5" t="s">
        <v>38</v>
      </c>
      <c r="M247" s="4">
        <v>5</v>
      </c>
      <c r="N247" s="4">
        <v>120</v>
      </c>
      <c r="O247" s="3">
        <f t="shared" si="23"/>
        <v>600</v>
      </c>
    </row>
    <row r="248" spans="3:15" ht="15.75">
      <c r="C248" s="1"/>
      <c r="D248" s="5" t="s">
        <v>103</v>
      </c>
      <c r="E248" s="3">
        <v>1</v>
      </c>
      <c r="F248" s="3">
        <v>1000</v>
      </c>
      <c r="G248" s="3">
        <f t="shared" si="24"/>
        <v>1000</v>
      </c>
      <c r="H248" s="2"/>
      <c r="I248" s="2"/>
      <c r="J248" s="2"/>
      <c r="K248" s="1" t="s">
        <v>167</v>
      </c>
      <c r="L248" s="5" t="s">
        <v>8</v>
      </c>
      <c r="M248" s="4">
        <v>3</v>
      </c>
      <c r="N248" s="4">
        <v>25</v>
      </c>
      <c r="O248" s="3">
        <f t="shared" si="23"/>
        <v>75</v>
      </c>
    </row>
    <row r="249" spans="3:15" ht="15.75">
      <c r="C249" s="1" t="s">
        <v>167</v>
      </c>
      <c r="D249" s="5" t="s">
        <v>8</v>
      </c>
      <c r="E249" s="3">
        <v>3</v>
      </c>
      <c r="F249" s="3">
        <v>25</v>
      </c>
      <c r="G249" s="3">
        <f t="shared" si="24"/>
        <v>75</v>
      </c>
      <c r="H249" s="2"/>
      <c r="I249" s="2"/>
      <c r="J249" s="2"/>
      <c r="K249" s="1" t="s">
        <v>5</v>
      </c>
      <c r="L249" s="1"/>
      <c r="M249" s="1"/>
      <c r="N249" s="1"/>
      <c r="O249" s="1">
        <f>SUM(O225:O248)</f>
        <v>47662.665000000001</v>
      </c>
    </row>
    <row r="250" spans="3:15">
      <c r="C250" s="1" t="s">
        <v>5</v>
      </c>
      <c r="D250" s="1"/>
      <c r="E250" s="1"/>
      <c r="F250" s="1"/>
      <c r="G250" s="1">
        <f>SUM(G234:G249)</f>
        <v>29446.665000000001</v>
      </c>
      <c r="H250" s="2"/>
      <c r="I250" s="2"/>
      <c r="J250" s="2"/>
      <c r="K250" s="2"/>
      <c r="L250" s="2"/>
      <c r="M250" s="2"/>
      <c r="N250" s="2"/>
      <c r="O250" s="2"/>
    </row>
    <row r="251" spans="3:15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3:15">
      <c r="C252" s="2"/>
      <c r="D252" s="2"/>
      <c r="E252" s="2"/>
      <c r="F252" s="2"/>
      <c r="G252" s="2"/>
      <c r="H252" s="2"/>
      <c r="I252" s="2"/>
      <c r="J252" s="2"/>
      <c r="K252" s="1" t="s">
        <v>9</v>
      </c>
      <c r="L252" s="1" t="s">
        <v>0</v>
      </c>
      <c r="M252" s="1" t="s">
        <v>1</v>
      </c>
      <c r="N252" s="1" t="s">
        <v>3</v>
      </c>
      <c r="O252" s="1" t="s">
        <v>4</v>
      </c>
    </row>
    <row r="253" spans="3:15" ht="15.75">
      <c r="C253" s="2"/>
      <c r="D253" s="2"/>
      <c r="E253" s="2"/>
      <c r="F253" s="2"/>
      <c r="G253" s="2"/>
      <c r="H253" s="2"/>
      <c r="I253" s="2"/>
      <c r="J253" s="2"/>
      <c r="K253" s="1" t="s">
        <v>6</v>
      </c>
      <c r="L253" s="5" t="s">
        <v>52</v>
      </c>
      <c r="M253" s="3">
        <v>10</v>
      </c>
      <c r="N253" s="3">
        <v>180</v>
      </c>
      <c r="O253" s="3">
        <f>M253*N253</f>
        <v>1800</v>
      </c>
    </row>
    <row r="254" spans="3:15" ht="15.75">
      <c r="C254" s="1" t="s">
        <v>44</v>
      </c>
      <c r="D254" s="1" t="s">
        <v>0</v>
      </c>
      <c r="E254" s="1" t="s">
        <v>1</v>
      </c>
      <c r="F254" s="1" t="s">
        <v>3</v>
      </c>
      <c r="G254" s="1" t="s">
        <v>4</v>
      </c>
      <c r="H254" s="2"/>
      <c r="I254" s="2"/>
      <c r="J254" s="2"/>
      <c r="K254" s="1"/>
      <c r="L254" s="5" t="s">
        <v>57</v>
      </c>
      <c r="M254" s="3">
        <v>6</v>
      </c>
      <c r="N254" s="3">
        <v>282</v>
      </c>
      <c r="O254" s="3">
        <f t="shared" ref="O254:O267" si="25">M254*N254</f>
        <v>1692</v>
      </c>
    </row>
    <row r="255" spans="3:15" ht="15.75">
      <c r="C255" s="1" t="s">
        <v>145</v>
      </c>
      <c r="D255" s="13" t="s">
        <v>146</v>
      </c>
      <c r="E255" s="3">
        <v>7</v>
      </c>
      <c r="F255" s="3">
        <v>120</v>
      </c>
      <c r="G255" s="3">
        <f>E255*F255</f>
        <v>840</v>
      </c>
      <c r="H255" s="2"/>
      <c r="I255" s="2"/>
      <c r="J255" s="2"/>
      <c r="K255" s="1"/>
      <c r="L255" s="5" t="s">
        <v>40</v>
      </c>
      <c r="M255" s="3">
        <v>8</v>
      </c>
      <c r="N255" s="3">
        <v>105</v>
      </c>
      <c r="O255" s="3">
        <f t="shared" si="25"/>
        <v>840</v>
      </c>
    </row>
    <row r="256" spans="3:15" ht="15.75">
      <c r="C256" s="1" t="s">
        <v>167</v>
      </c>
      <c r="D256" s="5" t="s">
        <v>8</v>
      </c>
      <c r="E256" s="3">
        <v>4</v>
      </c>
      <c r="F256" s="3">
        <v>25</v>
      </c>
      <c r="G256" s="3">
        <f t="shared" ref="G256" si="26">E256*F256</f>
        <v>100</v>
      </c>
      <c r="H256" s="2"/>
      <c r="I256" s="2"/>
      <c r="J256" s="2"/>
      <c r="K256" s="1"/>
      <c r="L256" s="5" t="s">
        <v>43</v>
      </c>
      <c r="M256" s="3">
        <v>11</v>
      </c>
      <c r="N256" s="3">
        <v>85</v>
      </c>
      <c r="O256" s="3">
        <f t="shared" si="25"/>
        <v>935</v>
      </c>
    </row>
    <row r="257" spans="3:15" ht="15.75">
      <c r="C257" s="1" t="s">
        <v>5</v>
      </c>
      <c r="D257" s="3"/>
      <c r="E257" s="3"/>
      <c r="F257" s="3"/>
      <c r="G257" s="1">
        <f>SUM(G255:G256)</f>
        <v>940</v>
      </c>
      <c r="H257" s="2"/>
      <c r="I257" s="2"/>
      <c r="J257" s="2"/>
      <c r="K257" s="1"/>
      <c r="L257" s="5" t="s">
        <v>38</v>
      </c>
      <c r="M257" s="3">
        <v>4</v>
      </c>
      <c r="N257" s="3">
        <v>110</v>
      </c>
      <c r="O257" s="3">
        <f t="shared" si="25"/>
        <v>440</v>
      </c>
    </row>
    <row r="258" spans="3:15" ht="15.75">
      <c r="C258" s="2"/>
      <c r="D258" s="2"/>
      <c r="E258" s="2"/>
      <c r="F258" s="2"/>
      <c r="G258" s="2"/>
      <c r="H258" s="2"/>
      <c r="I258" s="2"/>
      <c r="J258" s="2"/>
      <c r="K258" s="1"/>
      <c r="L258" s="5" t="s">
        <v>35</v>
      </c>
      <c r="M258" s="3">
        <v>2</v>
      </c>
      <c r="N258" s="3">
        <v>80</v>
      </c>
      <c r="O258" s="3">
        <f t="shared" si="25"/>
        <v>160</v>
      </c>
    </row>
    <row r="259" spans="3:15" ht="15.75">
      <c r="C259" s="2"/>
      <c r="D259" s="2"/>
      <c r="E259" s="2"/>
      <c r="F259" s="2"/>
      <c r="G259" s="2"/>
      <c r="H259" s="2"/>
      <c r="I259" s="2"/>
      <c r="J259" s="2"/>
      <c r="K259" s="1"/>
      <c r="L259" s="5" t="s">
        <v>55</v>
      </c>
      <c r="M259" s="3">
        <v>0.5</v>
      </c>
      <c r="N259" s="3">
        <v>180</v>
      </c>
      <c r="O259" s="3">
        <f t="shared" si="25"/>
        <v>90</v>
      </c>
    </row>
    <row r="260" spans="3:15" ht="15.75">
      <c r="C260" s="2"/>
      <c r="D260" s="2"/>
      <c r="E260" s="2"/>
      <c r="F260" s="2"/>
      <c r="G260" s="2"/>
      <c r="H260" s="2"/>
      <c r="I260" s="2"/>
      <c r="J260" s="2"/>
      <c r="K260" s="1" t="s">
        <v>86</v>
      </c>
      <c r="L260" s="5" t="s">
        <v>90</v>
      </c>
      <c r="M260" s="3">
        <v>2</v>
      </c>
      <c r="N260" s="3">
        <v>15</v>
      </c>
      <c r="O260" s="3">
        <f t="shared" si="25"/>
        <v>30</v>
      </c>
    </row>
    <row r="261" spans="3:15" ht="15.75">
      <c r="C261" s="1" t="s">
        <v>22</v>
      </c>
      <c r="D261" s="1" t="s">
        <v>0</v>
      </c>
      <c r="E261" s="1" t="s">
        <v>1</v>
      </c>
      <c r="F261" s="1" t="s">
        <v>3</v>
      </c>
      <c r="G261" s="1" t="s">
        <v>4</v>
      </c>
      <c r="H261" s="2"/>
      <c r="I261" s="2"/>
      <c r="J261" s="2"/>
      <c r="K261" s="1"/>
      <c r="L261" s="5" t="s">
        <v>38</v>
      </c>
      <c r="M261" s="3">
        <v>2</v>
      </c>
      <c r="N261" s="3">
        <v>110</v>
      </c>
      <c r="O261" s="3">
        <f t="shared" si="25"/>
        <v>220</v>
      </c>
    </row>
    <row r="262" spans="3:15" ht="15.75">
      <c r="C262" s="1" t="s">
        <v>6</v>
      </c>
      <c r="D262" s="5" t="s">
        <v>84</v>
      </c>
      <c r="E262" s="3">
        <v>7</v>
      </c>
      <c r="F262" s="3">
        <v>153</v>
      </c>
      <c r="G262" s="3">
        <f>E262*F262</f>
        <v>1071</v>
      </c>
      <c r="H262" s="2"/>
      <c r="I262" s="2"/>
      <c r="J262" s="2"/>
      <c r="K262" s="1"/>
      <c r="L262" s="5" t="s">
        <v>95</v>
      </c>
      <c r="M262" s="3">
        <v>1</v>
      </c>
      <c r="N262" s="3">
        <v>50</v>
      </c>
      <c r="O262" s="3">
        <f t="shared" si="25"/>
        <v>50</v>
      </c>
    </row>
    <row r="263" spans="3:15" ht="15.75">
      <c r="C263" s="1"/>
      <c r="D263" s="5" t="s">
        <v>85</v>
      </c>
      <c r="E263" s="3">
        <v>8</v>
      </c>
      <c r="F263" s="3">
        <v>180</v>
      </c>
      <c r="G263" s="3">
        <f t="shared" ref="G263:G297" si="27">E263*F263</f>
        <v>1440</v>
      </c>
      <c r="H263" s="2"/>
      <c r="I263" s="2"/>
      <c r="J263" s="2"/>
      <c r="K263" s="1" t="s">
        <v>145</v>
      </c>
      <c r="L263" s="5" t="s">
        <v>146</v>
      </c>
      <c r="M263" s="3">
        <v>7</v>
      </c>
      <c r="N263" s="3">
        <v>120</v>
      </c>
      <c r="O263" s="3">
        <f t="shared" si="25"/>
        <v>840</v>
      </c>
    </row>
    <row r="264" spans="3:15" ht="15.75">
      <c r="C264" s="1"/>
      <c r="D264" s="5" t="s">
        <v>30</v>
      </c>
      <c r="E264" s="3">
        <v>8</v>
      </c>
      <c r="F264" s="3">
        <v>105</v>
      </c>
      <c r="G264" s="3">
        <f t="shared" si="27"/>
        <v>840</v>
      </c>
      <c r="H264" s="2"/>
      <c r="I264" s="2"/>
      <c r="J264" s="2"/>
      <c r="K264" s="1"/>
      <c r="L264" s="5" t="s">
        <v>82</v>
      </c>
      <c r="M264" s="3">
        <v>1</v>
      </c>
      <c r="N264" s="4">
        <v>27000</v>
      </c>
      <c r="O264" s="3">
        <f t="shared" si="25"/>
        <v>27000</v>
      </c>
    </row>
    <row r="265" spans="3:15" ht="15.75">
      <c r="C265" s="1"/>
      <c r="D265" s="5" t="s">
        <v>81</v>
      </c>
      <c r="E265" s="3">
        <v>11</v>
      </c>
      <c r="F265" s="3">
        <v>85</v>
      </c>
      <c r="G265" s="3">
        <f t="shared" si="27"/>
        <v>935</v>
      </c>
      <c r="H265" s="2"/>
      <c r="I265" s="2"/>
      <c r="J265" s="2"/>
      <c r="K265" s="1" t="s">
        <v>161</v>
      </c>
      <c r="L265" s="5" t="s">
        <v>162</v>
      </c>
      <c r="M265" s="3">
        <v>2</v>
      </c>
      <c r="N265" s="3">
        <v>100</v>
      </c>
      <c r="O265" s="3">
        <f t="shared" si="25"/>
        <v>200</v>
      </c>
    </row>
    <row r="266" spans="3:15" ht="15.75">
      <c r="C266" s="1"/>
      <c r="D266" s="5" t="s">
        <v>38</v>
      </c>
      <c r="E266" s="3">
        <v>4</v>
      </c>
      <c r="F266" s="3">
        <v>110</v>
      </c>
      <c r="G266" s="3">
        <f t="shared" si="27"/>
        <v>440</v>
      </c>
      <c r="H266" s="2"/>
      <c r="I266" s="2"/>
      <c r="J266" s="2"/>
      <c r="K266" s="3"/>
      <c r="L266" s="5" t="s">
        <v>38</v>
      </c>
      <c r="M266" s="3">
        <v>4</v>
      </c>
      <c r="N266" s="3">
        <v>120</v>
      </c>
      <c r="O266" s="3">
        <f t="shared" si="25"/>
        <v>480</v>
      </c>
    </row>
    <row r="267" spans="3:15" ht="15.75">
      <c r="C267" s="1"/>
      <c r="D267" s="5" t="s">
        <v>35</v>
      </c>
      <c r="E267" s="3">
        <v>2</v>
      </c>
      <c r="F267" s="3">
        <v>80</v>
      </c>
      <c r="G267" s="3">
        <f t="shared" si="27"/>
        <v>160</v>
      </c>
      <c r="H267" s="2"/>
      <c r="I267" s="2"/>
      <c r="J267" s="2"/>
      <c r="K267" s="1" t="s">
        <v>167</v>
      </c>
      <c r="L267" s="5" t="s">
        <v>8</v>
      </c>
      <c r="M267" s="3">
        <v>3</v>
      </c>
      <c r="N267" s="3">
        <v>25</v>
      </c>
      <c r="O267" s="3">
        <f t="shared" si="25"/>
        <v>75</v>
      </c>
    </row>
    <row r="268" spans="3:15" ht="15.75">
      <c r="C268" s="1"/>
      <c r="D268" s="5" t="s">
        <v>55</v>
      </c>
      <c r="E268" s="3">
        <v>0.5</v>
      </c>
      <c r="F268" s="3">
        <v>180</v>
      </c>
      <c r="G268" s="3">
        <f t="shared" si="27"/>
        <v>90</v>
      </c>
      <c r="H268" s="2"/>
      <c r="I268" s="2"/>
      <c r="J268" s="2"/>
      <c r="K268" s="1" t="s">
        <v>5</v>
      </c>
      <c r="L268" s="1"/>
      <c r="M268" s="1"/>
      <c r="N268" s="1"/>
      <c r="O268" s="1">
        <f>SUM(O253:O267)</f>
        <v>34852</v>
      </c>
    </row>
    <row r="269" spans="3:15" ht="15.75">
      <c r="C269" s="1" t="s">
        <v>111</v>
      </c>
      <c r="D269" s="5" t="s">
        <v>116</v>
      </c>
      <c r="E269" s="3">
        <v>12</v>
      </c>
      <c r="F269" s="3">
        <v>180</v>
      </c>
      <c r="G269" s="3">
        <f t="shared" si="27"/>
        <v>2160</v>
      </c>
      <c r="H269" s="2"/>
      <c r="I269" s="2"/>
      <c r="J269" s="2"/>
      <c r="K269" s="2"/>
      <c r="L269" s="2"/>
      <c r="M269" s="2"/>
      <c r="N269" s="2"/>
      <c r="O269" s="2"/>
    </row>
    <row r="270" spans="3:15" ht="15.75">
      <c r="C270" s="1"/>
      <c r="D270" s="5" t="s">
        <v>117</v>
      </c>
      <c r="E270" s="3">
        <v>20</v>
      </c>
      <c r="F270" s="3">
        <v>130</v>
      </c>
      <c r="G270" s="3">
        <f t="shared" si="27"/>
        <v>2600</v>
      </c>
      <c r="H270" s="2"/>
      <c r="I270" s="2"/>
      <c r="J270" s="2"/>
    </row>
    <row r="271" spans="3:15" ht="15.75">
      <c r="C271" s="1"/>
      <c r="D271" s="5" t="s">
        <v>89</v>
      </c>
      <c r="E271" s="3">
        <v>2</v>
      </c>
      <c r="F271" s="3">
        <v>110</v>
      </c>
      <c r="G271" s="3">
        <f t="shared" si="27"/>
        <v>220</v>
      </c>
      <c r="H271" s="2"/>
      <c r="I271" s="2"/>
      <c r="J271" s="2"/>
    </row>
    <row r="272" spans="3:15" ht="15.75">
      <c r="C272" s="1"/>
      <c r="D272" s="5" t="s">
        <v>112</v>
      </c>
      <c r="E272" s="3">
        <v>0.5</v>
      </c>
      <c r="F272" s="3">
        <v>63.33</v>
      </c>
      <c r="G272" s="3">
        <f t="shared" si="27"/>
        <v>31.664999999999999</v>
      </c>
      <c r="H272" s="2"/>
      <c r="I272" s="2"/>
      <c r="J272" s="2"/>
    </row>
    <row r="273" spans="3:10" ht="15.75">
      <c r="C273" s="1" t="s">
        <v>138</v>
      </c>
      <c r="D273" s="5" t="s">
        <v>98</v>
      </c>
      <c r="E273" s="3">
        <v>8</v>
      </c>
      <c r="F273" s="3">
        <v>750</v>
      </c>
      <c r="G273" s="3">
        <f t="shared" si="27"/>
        <v>6000</v>
      </c>
      <c r="H273" s="2"/>
      <c r="I273" s="2"/>
      <c r="J273" s="2"/>
    </row>
    <row r="274" spans="3:10" ht="15.75">
      <c r="C274" s="1"/>
      <c r="D274" s="5" t="s">
        <v>104</v>
      </c>
      <c r="E274" s="3">
        <v>0.5</v>
      </c>
      <c r="F274" s="3">
        <v>800</v>
      </c>
      <c r="G274" s="3">
        <f t="shared" si="27"/>
        <v>400</v>
      </c>
      <c r="H274" s="2"/>
      <c r="I274" s="2"/>
      <c r="J274" s="2"/>
    </row>
    <row r="275" spans="3:10" ht="15.75">
      <c r="C275" s="1"/>
      <c r="D275" s="5" t="s">
        <v>38</v>
      </c>
      <c r="E275" s="3">
        <v>3</v>
      </c>
      <c r="F275" s="3">
        <v>120</v>
      </c>
      <c r="G275" s="3">
        <f t="shared" si="27"/>
        <v>360</v>
      </c>
      <c r="H275" s="2"/>
      <c r="I275" s="2"/>
      <c r="J275" s="2"/>
    </row>
    <row r="276" spans="3:10" ht="15.75">
      <c r="C276" s="1" t="s">
        <v>145</v>
      </c>
      <c r="D276" s="13" t="s">
        <v>146</v>
      </c>
      <c r="E276" s="3">
        <v>5</v>
      </c>
      <c r="F276" s="3">
        <v>120</v>
      </c>
      <c r="G276" s="3">
        <f t="shared" si="27"/>
        <v>600</v>
      </c>
      <c r="H276" s="2"/>
      <c r="I276" s="2"/>
      <c r="J276" s="2"/>
    </row>
    <row r="277" spans="3:10" ht="15.75">
      <c r="C277" s="1" t="s">
        <v>147</v>
      </c>
      <c r="D277" s="5" t="s">
        <v>38</v>
      </c>
      <c r="E277" s="3">
        <v>8</v>
      </c>
      <c r="F277" s="3">
        <v>120</v>
      </c>
      <c r="G277" s="3">
        <f t="shared" si="27"/>
        <v>960</v>
      </c>
      <c r="H277" s="2"/>
      <c r="I277" s="2"/>
      <c r="J277" s="2"/>
    </row>
    <row r="278" spans="3:10" ht="15.75">
      <c r="C278" s="1"/>
      <c r="D278" s="5" t="s">
        <v>94</v>
      </c>
      <c r="E278" s="3">
        <v>1</v>
      </c>
      <c r="F278" s="3">
        <v>350</v>
      </c>
      <c r="G278" s="3">
        <f t="shared" si="27"/>
        <v>350</v>
      </c>
      <c r="H278" s="2"/>
      <c r="I278" s="2"/>
      <c r="J278" s="2"/>
    </row>
    <row r="279" spans="3:10" ht="15.75">
      <c r="C279" s="1"/>
      <c r="D279" s="5" t="s">
        <v>152</v>
      </c>
      <c r="E279" s="3">
        <v>2</v>
      </c>
      <c r="F279" s="3">
        <v>150</v>
      </c>
      <c r="G279" s="3">
        <f t="shared" si="27"/>
        <v>300</v>
      </c>
      <c r="H279" s="2"/>
      <c r="I279" s="2"/>
      <c r="J279" s="2"/>
    </row>
    <row r="280" spans="3:10" ht="15.75">
      <c r="C280" s="1"/>
      <c r="D280" s="5" t="s">
        <v>153</v>
      </c>
      <c r="E280" s="3">
        <v>1</v>
      </c>
      <c r="F280" s="3">
        <v>50</v>
      </c>
      <c r="G280" s="3">
        <f t="shared" si="27"/>
        <v>50</v>
      </c>
      <c r="H280" s="2"/>
      <c r="I280" s="2"/>
      <c r="J280" s="2"/>
    </row>
    <row r="281" spans="3:10" ht="15.75">
      <c r="C281" s="1"/>
      <c r="D281" s="5" t="s">
        <v>154</v>
      </c>
      <c r="E281" s="3">
        <v>4</v>
      </c>
      <c r="F281" s="3">
        <v>40</v>
      </c>
      <c r="G281" s="3">
        <f t="shared" si="27"/>
        <v>160</v>
      </c>
      <c r="H281" s="2"/>
      <c r="I281" s="2"/>
      <c r="J281" s="2"/>
    </row>
    <row r="282" spans="3:10" ht="15.75">
      <c r="C282" s="1"/>
      <c r="D282" s="5" t="s">
        <v>155</v>
      </c>
      <c r="E282" s="3">
        <v>1</v>
      </c>
      <c r="F282" s="3">
        <v>30</v>
      </c>
      <c r="G282" s="3">
        <f t="shared" si="27"/>
        <v>30</v>
      </c>
      <c r="H282" s="2"/>
      <c r="I282" s="2"/>
      <c r="J282" s="2"/>
    </row>
    <row r="283" spans="3:10" ht="15.75">
      <c r="C283" s="1"/>
      <c r="D283" s="5" t="s">
        <v>35</v>
      </c>
      <c r="E283" s="3">
        <v>3</v>
      </c>
      <c r="F283" s="3">
        <v>80</v>
      </c>
      <c r="G283" s="3">
        <f t="shared" si="27"/>
        <v>240</v>
      </c>
      <c r="H283" s="2"/>
      <c r="I283" s="2"/>
      <c r="J283" s="2"/>
    </row>
    <row r="284" spans="3:10" ht="15.75">
      <c r="C284" s="1"/>
      <c r="D284" s="5" t="s">
        <v>135</v>
      </c>
      <c r="E284" s="3">
        <v>5</v>
      </c>
      <c r="F284" s="3">
        <v>500</v>
      </c>
      <c r="G284" s="3">
        <f t="shared" si="27"/>
        <v>2500</v>
      </c>
      <c r="H284" s="2"/>
      <c r="I284" s="2"/>
      <c r="J284" s="2"/>
    </row>
    <row r="285" spans="3:10" ht="15.75">
      <c r="C285" s="1"/>
      <c r="D285" s="5" t="s">
        <v>84</v>
      </c>
      <c r="E285" s="3">
        <v>6</v>
      </c>
      <c r="F285" s="3">
        <v>145</v>
      </c>
      <c r="G285" s="3">
        <f t="shared" si="27"/>
        <v>870</v>
      </c>
      <c r="H285" s="2"/>
      <c r="I285" s="2"/>
      <c r="J285" s="2"/>
    </row>
    <row r="286" spans="3:10" ht="15.75">
      <c r="C286" s="1"/>
      <c r="D286" s="5" t="s">
        <v>156</v>
      </c>
      <c r="E286" s="3">
        <v>4</v>
      </c>
      <c r="F286" s="3">
        <v>40</v>
      </c>
      <c r="G286" s="3">
        <f t="shared" si="27"/>
        <v>160</v>
      </c>
      <c r="H286" s="2"/>
      <c r="I286" s="2"/>
      <c r="J286" s="2"/>
    </row>
    <row r="287" spans="3:10" ht="15.75">
      <c r="C287" s="1"/>
      <c r="D287" s="5" t="s">
        <v>133</v>
      </c>
      <c r="E287" s="3">
        <v>4</v>
      </c>
      <c r="F287" s="3">
        <v>90</v>
      </c>
      <c r="G287" s="3">
        <f t="shared" si="27"/>
        <v>360</v>
      </c>
      <c r="H287" s="2"/>
      <c r="I287" s="2"/>
      <c r="J287" s="2"/>
    </row>
    <row r="288" spans="3:10" ht="15.75">
      <c r="C288" s="1"/>
      <c r="D288" s="5" t="s">
        <v>157</v>
      </c>
      <c r="E288" s="3">
        <v>1</v>
      </c>
      <c r="F288" s="3">
        <v>150</v>
      </c>
      <c r="G288" s="3">
        <f t="shared" si="27"/>
        <v>150</v>
      </c>
      <c r="H288" s="2"/>
      <c r="I288" s="2"/>
      <c r="J288" s="2"/>
    </row>
    <row r="289" spans="3:10" ht="15.75">
      <c r="C289" s="1"/>
      <c r="D289" s="5" t="s">
        <v>136</v>
      </c>
      <c r="E289" s="3">
        <v>1</v>
      </c>
      <c r="F289" s="3">
        <v>50</v>
      </c>
      <c r="G289" s="3">
        <f t="shared" si="27"/>
        <v>50</v>
      </c>
      <c r="H289" s="2"/>
      <c r="I289" s="2"/>
      <c r="J289" s="2"/>
    </row>
    <row r="290" spans="3:10" ht="15.75">
      <c r="C290" s="1"/>
      <c r="D290" s="5" t="s">
        <v>158</v>
      </c>
      <c r="E290" s="3">
        <v>2</v>
      </c>
      <c r="F290" s="3">
        <v>150</v>
      </c>
      <c r="G290" s="3">
        <f t="shared" si="27"/>
        <v>300</v>
      </c>
      <c r="H290" s="2"/>
      <c r="I290" s="2"/>
      <c r="J290" s="2"/>
    </row>
    <row r="291" spans="3:10" ht="15.75">
      <c r="C291" s="1"/>
      <c r="D291" s="5" t="s">
        <v>144</v>
      </c>
      <c r="E291" s="3">
        <v>56</v>
      </c>
      <c r="F291" s="3">
        <v>186</v>
      </c>
      <c r="G291" s="3">
        <f t="shared" si="27"/>
        <v>10416</v>
      </c>
      <c r="H291" s="2"/>
      <c r="I291" s="2"/>
      <c r="J291" s="2"/>
    </row>
    <row r="292" spans="3:10" ht="15.75">
      <c r="C292" s="1"/>
      <c r="D292" s="5" t="s">
        <v>52</v>
      </c>
      <c r="E292" s="3">
        <v>12</v>
      </c>
      <c r="F292" s="3">
        <v>180</v>
      </c>
      <c r="G292" s="3">
        <f t="shared" si="27"/>
        <v>2160</v>
      </c>
      <c r="H292" s="2"/>
      <c r="I292" s="2"/>
      <c r="J292" s="2"/>
    </row>
    <row r="293" spans="3:10" ht="15.75">
      <c r="C293" s="1"/>
      <c r="D293" s="5" t="s">
        <v>105</v>
      </c>
      <c r="E293" s="3">
        <v>6</v>
      </c>
      <c r="F293" s="3">
        <v>240</v>
      </c>
      <c r="G293" s="3">
        <f t="shared" si="27"/>
        <v>1440</v>
      </c>
      <c r="H293" s="2"/>
      <c r="I293" s="2"/>
      <c r="J293" s="2"/>
    </row>
    <row r="294" spans="3:10" ht="15.75">
      <c r="C294" s="1"/>
      <c r="D294" s="5" t="s">
        <v>132</v>
      </c>
      <c r="E294" s="3">
        <v>10</v>
      </c>
      <c r="F294" s="3">
        <v>45</v>
      </c>
      <c r="G294" s="3">
        <f t="shared" si="27"/>
        <v>450</v>
      </c>
      <c r="H294" s="2"/>
      <c r="I294" s="2"/>
      <c r="J294" s="2"/>
    </row>
    <row r="295" spans="3:10" ht="15.75">
      <c r="C295" s="1"/>
      <c r="D295" s="5" t="s">
        <v>159</v>
      </c>
      <c r="E295" s="3">
        <v>3</v>
      </c>
      <c r="F295" s="3">
        <v>40</v>
      </c>
      <c r="G295" s="3">
        <f t="shared" si="27"/>
        <v>120</v>
      </c>
      <c r="H295" s="2"/>
      <c r="I295" s="2"/>
      <c r="J295" s="2"/>
    </row>
    <row r="296" spans="3:10" ht="15.75">
      <c r="C296" s="1"/>
      <c r="D296" s="5" t="s">
        <v>160</v>
      </c>
      <c r="E296" s="3">
        <v>2</v>
      </c>
      <c r="F296" s="3">
        <v>120</v>
      </c>
      <c r="G296" s="3">
        <f t="shared" si="27"/>
        <v>240</v>
      </c>
      <c r="H296" s="2"/>
      <c r="I296" s="2"/>
      <c r="J296" s="2"/>
    </row>
    <row r="297" spans="3:10" ht="15.75">
      <c r="C297" s="1" t="s">
        <v>167</v>
      </c>
      <c r="D297" s="5" t="s">
        <v>8</v>
      </c>
      <c r="E297" s="3">
        <v>5</v>
      </c>
      <c r="F297" s="3">
        <v>25</v>
      </c>
      <c r="G297" s="3">
        <f t="shared" si="27"/>
        <v>125</v>
      </c>
      <c r="H297" s="2"/>
      <c r="I297" s="2"/>
      <c r="J297" s="2"/>
    </row>
    <row r="298" spans="3:10">
      <c r="C298" s="1" t="s">
        <v>5</v>
      </c>
      <c r="D298" s="1"/>
      <c r="E298" s="1"/>
      <c r="F298" s="1"/>
      <c r="G298" s="1">
        <f>SUM(G262:G297)</f>
        <v>38778.665000000001</v>
      </c>
      <c r="H298" s="2"/>
      <c r="I298" s="2"/>
      <c r="J298" s="2"/>
    </row>
    <row r="299" spans="3:10">
      <c r="C299" s="2"/>
      <c r="D299" s="2"/>
      <c r="E299" s="2"/>
      <c r="F299" s="2"/>
      <c r="G299" s="2"/>
      <c r="H299" s="2"/>
      <c r="I299" s="2"/>
      <c r="J299" s="2"/>
    </row>
    <row r="300" spans="3:10">
      <c r="C300" s="2"/>
      <c r="D300" s="2"/>
      <c r="E300" s="2"/>
      <c r="F300" s="2"/>
      <c r="G300" s="2"/>
      <c r="H300" s="2"/>
      <c r="I300" s="2"/>
      <c r="J300" s="2"/>
    </row>
    <row r="301" spans="3:10">
      <c r="C301" s="2"/>
      <c r="D301" s="2"/>
      <c r="E301" s="2"/>
      <c r="F301" s="2"/>
      <c r="G301" s="2"/>
      <c r="H301" s="2"/>
      <c r="I301" s="2"/>
      <c r="J301" s="2"/>
    </row>
    <row r="302" spans="3:10">
      <c r="C302" s="2"/>
      <c r="D302" s="2">
        <f>G23+G53+G71+G86+G102+G137+G144+G151+G201+G229+G250+G257+G298+O12+O25+O50+O72+O89+O106+O127+O146+O168+O174+O220+O249+O268</f>
        <v>810277</v>
      </c>
      <c r="E302" s="2"/>
      <c r="F302" s="2"/>
      <c r="G302" s="2"/>
      <c r="H302" s="2"/>
      <c r="I302" s="2"/>
      <c r="J302" s="2"/>
    </row>
    <row r="303" spans="3:10">
      <c r="C303" s="2"/>
      <c r="D303" s="2"/>
      <c r="E303" s="2"/>
      <c r="F303" s="2"/>
      <c r="G303" s="2"/>
      <c r="H303" s="2"/>
      <c r="I303" s="2"/>
      <c r="J303" s="2"/>
    </row>
    <row r="304" spans="3:10">
      <c r="C304" s="2"/>
      <c r="D304" s="2" t="e">
        <f>G6+G7+#REF!+#REF!+#REF!+#REF!+#REF!+#REF!+G33+G34+G42+G43+#REF!+#REF!+#REF!+#REF!+#REF!+#REF!+#REF!+#REF!+G97+G98+#REF!+#REF!+G129+G130+G156+G157+G162+G163+G166+G167+G168+G169+G173+G174+G199+G200+G211+G210+O23+O24+O55+O56+O77+O78+O83+O84+O88+#REF!+O120+O121+O144+O145+O154+O155+O159+O160+O193+O194+O230+O231+O248+#REF!+#REF!</f>
        <v>#REF!</v>
      </c>
      <c r="E304" s="2"/>
      <c r="F304" s="2"/>
      <c r="G304" s="2"/>
      <c r="H304" s="2"/>
      <c r="I304" s="2"/>
      <c r="J304" s="2"/>
    </row>
    <row r="305" spans="3:10">
      <c r="C305" s="2"/>
      <c r="D305" s="2"/>
      <c r="E305" s="2"/>
      <c r="F305" s="2"/>
      <c r="G305" s="2"/>
      <c r="H305" s="2"/>
      <c r="I305" s="2"/>
      <c r="J305" s="2"/>
    </row>
    <row r="306" spans="3:10">
      <c r="C306" s="2"/>
      <c r="D306" s="2"/>
      <c r="E306" s="2"/>
      <c r="F306" s="2"/>
      <c r="G306" s="2"/>
      <c r="H306" s="2"/>
      <c r="I306" s="2"/>
      <c r="J306" s="2"/>
    </row>
    <row r="307" spans="3:10">
      <c r="C307" s="2"/>
      <c r="D307" s="2" t="e">
        <f>G4+G9+G10+G11+G12+G26+G36+G38+G39+G40+G41+#REF!+#REF!+#REF!+G13+#REF!+#REF!+#REF!+G60+G63+G64+G65+G66+G67+G68+#REF!+#REF!+G76+G78+G79+G80+G81+G94+G95+G96+#REF!+#REF!+#REF!+G108+G110+G111+G112+G113+G123+G150+#REF!+G159+G160+G161+G206+G237+G239+G240+G241+G242+G246+G247+#REF!+#REF!+#REF!+#REF!+#REF!+G262+G265+G266+O4+O20+#REF!+#REF!+#REF!+#REF!+O30+O59+O63+O79++O80+O81+O82+O111+O113+O116+O124+O132+O140+O141+O142+O143+#REF!+#REF!+#REF!+#REF!+#REF!+#REF!+#REF!+O151+#REF!+O179+O186+O189+O190+O191+O192+O203+O204+O205+O213+O215+O225+O229+O234+O235+O239+O241+O243+#REF!+#REF!+O253+O257+O259+O260+O261+O262+O263+O266+O267</f>
        <v>#REF!</v>
      </c>
      <c r="E307" s="2"/>
      <c r="F307" s="2"/>
      <c r="G307" s="2"/>
      <c r="H307" s="2"/>
      <c r="I307" s="2"/>
      <c r="J307" s="2"/>
    </row>
    <row r="308" spans="3:10">
      <c r="C308" s="2"/>
      <c r="D308" s="2"/>
      <c r="E308" s="2"/>
      <c r="F308" s="2"/>
      <c r="G308" s="2"/>
      <c r="H308" s="2"/>
      <c r="I308" s="2"/>
      <c r="J308" s="2"/>
    </row>
    <row r="309" spans="3:10">
      <c r="C309" s="2"/>
      <c r="D309" s="2"/>
      <c r="E309" s="2"/>
      <c r="F309" s="2"/>
      <c r="G309" s="2"/>
      <c r="H309" s="2"/>
      <c r="I309" s="2"/>
      <c r="J309" s="2"/>
    </row>
    <row r="310" spans="3:10">
      <c r="C310" s="2"/>
      <c r="D310" s="2"/>
      <c r="E310" s="2"/>
      <c r="F310" s="2"/>
      <c r="G310" s="2"/>
      <c r="H310" s="2"/>
      <c r="I310" s="2"/>
      <c r="J310" s="2"/>
    </row>
    <row r="311" spans="3:10">
      <c r="C311" s="2"/>
      <c r="D311" s="2"/>
      <c r="E311" s="2"/>
      <c r="F311" s="2"/>
      <c r="G311" s="2"/>
      <c r="H311" s="2"/>
      <c r="I311" s="2"/>
      <c r="J311" s="2"/>
    </row>
    <row r="312" spans="3:10">
      <c r="C312" s="2"/>
      <c r="D312" s="2"/>
      <c r="E312" s="2"/>
      <c r="F312" s="2"/>
      <c r="G312" s="2"/>
      <c r="H312" s="2"/>
      <c r="I312" s="2"/>
      <c r="J312" s="2"/>
    </row>
    <row r="313" spans="3:10">
      <c r="C313" s="2"/>
      <c r="D313" s="2"/>
      <c r="E313" s="2"/>
      <c r="F313" s="2"/>
      <c r="G313" s="2"/>
      <c r="H313" s="2"/>
      <c r="I313" s="2"/>
      <c r="J313" s="2"/>
    </row>
    <row r="314" spans="3:10">
      <c r="C314" s="2"/>
      <c r="D314" s="2"/>
      <c r="E314" s="2"/>
      <c r="F314" s="2"/>
      <c r="G314" s="2"/>
      <c r="H314" s="2"/>
      <c r="I314" s="2"/>
      <c r="J314" s="2"/>
    </row>
    <row r="315" spans="3:10">
      <c r="C315" s="2"/>
      <c r="D315" s="2"/>
      <c r="E315" s="2"/>
      <c r="F315" s="2"/>
      <c r="G315" s="2"/>
      <c r="H315" s="2"/>
      <c r="I315" s="2"/>
      <c r="J315" s="2"/>
    </row>
    <row r="316" spans="3:10">
      <c r="C316" s="2"/>
      <c r="D316" s="2"/>
      <c r="E316" s="2"/>
      <c r="F316" s="2"/>
      <c r="G316" s="2"/>
      <c r="H316" s="2"/>
      <c r="I316" s="2"/>
      <c r="J316" s="2"/>
    </row>
    <row r="317" spans="3:10">
      <c r="C317" s="2"/>
      <c r="D317" s="2"/>
      <c r="E317" s="2"/>
      <c r="F317" s="2"/>
      <c r="G317" s="2"/>
      <c r="H317" s="2"/>
      <c r="I317" s="2"/>
      <c r="J317" s="2"/>
    </row>
    <row r="318" spans="3:10">
      <c r="C318" s="2"/>
      <c r="D318" s="2"/>
      <c r="E318" s="2"/>
      <c r="F318" s="2"/>
      <c r="G318" s="2"/>
      <c r="H318" s="2"/>
      <c r="I318" s="2"/>
      <c r="J318" s="2"/>
    </row>
    <row r="319" spans="3:10">
      <c r="C319" s="2"/>
      <c r="D319" s="2"/>
      <c r="E319" s="2"/>
      <c r="F319" s="2"/>
      <c r="G319" s="2"/>
      <c r="H319" s="2"/>
      <c r="I319" s="2"/>
      <c r="J319" s="2"/>
    </row>
    <row r="320" spans="3:10">
      <c r="C320" s="2"/>
      <c r="D320" s="2"/>
      <c r="E320" s="2"/>
      <c r="F320" s="2"/>
      <c r="G320" s="2"/>
      <c r="H320" s="2"/>
      <c r="I320" s="2"/>
      <c r="J320" s="2"/>
    </row>
    <row r="321" spans="3:10">
      <c r="C321" s="2"/>
      <c r="D321" s="2"/>
      <c r="E321" s="2"/>
      <c r="F321" s="2"/>
      <c r="G321" s="2"/>
      <c r="H321" s="2"/>
      <c r="I321" s="2"/>
      <c r="J321" s="2"/>
    </row>
    <row r="322" spans="3:10">
      <c r="C322" s="2"/>
      <c r="D322" s="2"/>
      <c r="E322" s="2"/>
      <c r="F322" s="2"/>
      <c r="G322" s="2"/>
      <c r="H322" s="2"/>
      <c r="I322" s="2"/>
      <c r="J322" s="2"/>
    </row>
    <row r="323" spans="3:10">
      <c r="C323" s="2"/>
      <c r="D323" s="2"/>
      <c r="E323" s="2"/>
      <c r="F323" s="2"/>
      <c r="G323" s="2"/>
      <c r="H323" s="2"/>
      <c r="I323" s="2"/>
      <c r="J323" s="2"/>
    </row>
    <row r="324" spans="3:10">
      <c r="C324" s="2"/>
      <c r="D324" s="2"/>
      <c r="E324" s="2"/>
      <c r="F324" s="2"/>
      <c r="G324" s="2"/>
      <c r="H324" s="2"/>
      <c r="I324" s="2"/>
      <c r="J324" s="2"/>
    </row>
    <row r="325" spans="3:10">
      <c r="C325" s="2"/>
      <c r="D325" s="2"/>
      <c r="E325" s="2"/>
      <c r="F325" s="2"/>
      <c r="G325" s="2"/>
      <c r="H325" s="2"/>
      <c r="I325" s="2"/>
      <c r="J325" s="2"/>
    </row>
    <row r="326" spans="3:10">
      <c r="C326" s="2"/>
      <c r="D326" s="2"/>
      <c r="E326" s="2"/>
      <c r="F326" s="2"/>
      <c r="G326" s="2"/>
      <c r="H326" s="2"/>
      <c r="I326" s="2"/>
      <c r="J326" s="2"/>
    </row>
    <row r="327" spans="3:10">
      <c r="C327" s="2"/>
      <c r="D327" s="2"/>
      <c r="E327" s="2"/>
      <c r="F327" s="2"/>
      <c r="G327" s="2"/>
      <c r="H327" s="2"/>
      <c r="I327" s="2"/>
      <c r="J327" s="2"/>
    </row>
    <row r="328" spans="3:10">
      <c r="H328" s="2"/>
      <c r="I328" s="2"/>
      <c r="J328" s="2"/>
    </row>
    <row r="329" spans="3:10">
      <c r="H329" s="2"/>
      <c r="I329" s="2"/>
      <c r="J329" s="2"/>
    </row>
    <row r="330" spans="3:10">
      <c r="H330" s="2"/>
      <c r="I330" s="2"/>
      <c r="J330" s="2"/>
    </row>
    <row r="331" spans="3:10">
      <c r="H331" s="2"/>
      <c r="I331" s="2"/>
      <c r="J331" s="2"/>
    </row>
    <row r="332" spans="3:10">
      <c r="H332" s="2"/>
      <c r="I332" s="2"/>
      <c r="J332" s="2"/>
    </row>
    <row r="333" spans="3:10">
      <c r="H333" s="2"/>
      <c r="I333" s="2"/>
      <c r="J333" s="2"/>
    </row>
    <row r="334" spans="3:10">
      <c r="H334" s="2"/>
      <c r="I334" s="2"/>
      <c r="J334" s="2"/>
    </row>
    <row r="335" spans="3:10">
      <c r="H335" s="2"/>
      <c r="I335" s="2"/>
      <c r="J335" s="2"/>
    </row>
    <row r="336" spans="3:10">
      <c r="H336" s="2"/>
      <c r="I336" s="2"/>
      <c r="J336" s="2"/>
    </row>
    <row r="337" spans="8:10">
      <c r="H337" s="2"/>
      <c r="I337" s="2"/>
      <c r="J337" s="2"/>
    </row>
    <row r="338" spans="8:10">
      <c r="H338" s="2"/>
      <c r="I338" s="2"/>
      <c r="J338" s="2"/>
    </row>
    <row r="339" spans="8:10">
      <c r="H339" s="2"/>
      <c r="I339" s="2"/>
      <c r="J339" s="2"/>
    </row>
    <row r="340" spans="8:10">
      <c r="H340" s="2"/>
      <c r="I340" s="2"/>
      <c r="J340" s="2"/>
    </row>
    <row r="341" spans="8:10">
      <c r="H341" s="2"/>
      <c r="I341" s="2"/>
      <c r="J341" s="2"/>
    </row>
    <row r="342" spans="8:10">
      <c r="H342" s="2"/>
      <c r="I342" s="2"/>
      <c r="J342" s="2"/>
    </row>
    <row r="343" spans="8:10">
      <c r="H343" s="2"/>
      <c r="I343" s="2"/>
      <c r="J343" s="2"/>
    </row>
    <row r="344" spans="8:10">
      <c r="H344" s="2"/>
      <c r="I344" s="2"/>
      <c r="J344" s="2"/>
    </row>
    <row r="345" spans="8:10">
      <c r="H345" s="2"/>
      <c r="I345" s="2"/>
      <c r="J345" s="2"/>
    </row>
    <row r="346" spans="8:10">
      <c r="H346" s="2"/>
      <c r="I346" s="2"/>
      <c r="J346" s="2"/>
    </row>
    <row r="347" spans="8:10">
      <c r="H347" s="2"/>
      <c r="I347" s="2"/>
      <c r="J347" s="2"/>
    </row>
    <row r="348" spans="8:10">
      <c r="H348" s="2"/>
      <c r="I348" s="2"/>
      <c r="J348" s="2"/>
    </row>
    <row r="349" spans="8:10">
      <c r="H349" s="2"/>
      <c r="I349" s="2"/>
      <c r="J349" s="2"/>
    </row>
    <row r="350" spans="8:10">
      <c r="H350" s="2"/>
      <c r="I350" s="2"/>
      <c r="J350" s="2"/>
    </row>
    <row r="351" spans="8:10">
      <c r="H351" s="2"/>
      <c r="I351" s="2"/>
      <c r="J351" s="2"/>
    </row>
    <row r="352" spans="8:10">
      <c r="H352" s="2"/>
      <c r="I352" s="2"/>
      <c r="J352" s="2"/>
    </row>
    <row r="353" spans="8:10">
      <c r="H353" s="2"/>
      <c r="I353" s="2"/>
      <c r="J353" s="2"/>
    </row>
    <row r="354" spans="8:10">
      <c r="H354" s="2"/>
      <c r="I354" s="2"/>
      <c r="J354" s="2"/>
    </row>
    <row r="355" spans="8:10">
      <c r="H355" s="2"/>
      <c r="I355" s="2"/>
      <c r="J355" s="2"/>
    </row>
    <row r="356" spans="8:10">
      <c r="H356" s="2"/>
      <c r="I356" s="2"/>
      <c r="J356" s="2"/>
    </row>
    <row r="357" spans="8:10">
      <c r="H357" s="2"/>
      <c r="I357" s="2"/>
      <c r="J357" s="2"/>
    </row>
    <row r="358" spans="8:10">
      <c r="H358" s="2"/>
      <c r="I358" s="2"/>
      <c r="J358" s="2"/>
    </row>
    <row r="359" spans="8:10">
      <c r="H359" s="2"/>
      <c r="I359" s="2"/>
      <c r="J359" s="2"/>
    </row>
    <row r="360" spans="8:10">
      <c r="H360" s="2"/>
      <c r="I360" s="2"/>
      <c r="J360" s="2"/>
    </row>
    <row r="361" spans="8:10">
      <c r="H361" s="2"/>
      <c r="I361" s="2"/>
      <c r="J361" s="2"/>
    </row>
    <row r="362" spans="8:10">
      <c r="H362" s="2"/>
      <c r="I362" s="2"/>
      <c r="J362" s="2"/>
    </row>
    <row r="363" spans="8:10">
      <c r="H363" s="2"/>
      <c r="I363" s="2"/>
      <c r="J363" s="2"/>
    </row>
    <row r="364" spans="8:10">
      <c r="H364" s="2"/>
      <c r="I364" s="2"/>
      <c r="J364" s="2"/>
    </row>
    <row r="365" spans="8:10">
      <c r="H365" s="2"/>
      <c r="I365" s="2"/>
      <c r="J365" s="2"/>
    </row>
    <row r="366" spans="8:10">
      <c r="H366" s="2"/>
      <c r="I366" s="2"/>
      <c r="J366" s="2"/>
    </row>
    <row r="367" spans="8:10">
      <c r="H367" s="2"/>
      <c r="I367" s="2"/>
      <c r="J367" s="2"/>
    </row>
    <row r="368" spans="8:10">
      <c r="H368" s="2"/>
      <c r="I368" s="2"/>
      <c r="J368" s="2"/>
    </row>
    <row r="369" spans="8:10">
      <c r="H369" s="2"/>
      <c r="I369" s="2"/>
      <c r="J369" s="2"/>
    </row>
    <row r="370" spans="8:10">
      <c r="H370" s="2"/>
      <c r="I370" s="2"/>
      <c r="J370" s="2"/>
    </row>
    <row r="371" spans="8:10">
      <c r="H371" s="2"/>
      <c r="I371" s="2"/>
      <c r="J371" s="2"/>
    </row>
    <row r="372" spans="8:10">
      <c r="H372" s="2"/>
      <c r="I372" s="2"/>
      <c r="J372" s="2"/>
    </row>
    <row r="373" spans="8:10">
      <c r="H373" s="2"/>
      <c r="I373" s="2"/>
      <c r="J373" s="2"/>
    </row>
    <row r="374" spans="8:10">
      <c r="H374" s="2"/>
      <c r="I374" s="2"/>
      <c r="J374" s="2"/>
    </row>
    <row r="375" spans="8:10">
      <c r="H375" s="2"/>
      <c r="I375" s="2"/>
      <c r="J375" s="2"/>
    </row>
    <row r="376" spans="8:10">
      <c r="H376" s="2"/>
      <c r="I376" s="2"/>
      <c r="J376" s="2"/>
    </row>
    <row r="377" spans="8:10">
      <c r="H377" s="2"/>
      <c r="I377" s="2"/>
      <c r="J377" s="2"/>
    </row>
    <row r="378" spans="8:10">
      <c r="H378" s="2"/>
      <c r="I378" s="2"/>
      <c r="J378" s="2"/>
    </row>
    <row r="379" spans="8:10">
      <c r="H379" s="2"/>
      <c r="I379" s="2"/>
      <c r="J379" s="2"/>
    </row>
    <row r="380" spans="8:10">
      <c r="H380" s="2"/>
      <c r="I380" s="2"/>
      <c r="J380" s="2"/>
    </row>
    <row r="381" spans="8:10">
      <c r="H381" s="2"/>
      <c r="I381" s="2"/>
      <c r="J381" s="2"/>
    </row>
    <row r="382" spans="8:10">
      <c r="H382" s="2"/>
      <c r="I382" s="2"/>
      <c r="J382" s="2"/>
    </row>
    <row r="383" spans="8:10">
      <c r="H383" s="2"/>
      <c r="I383" s="2"/>
      <c r="J383" s="2"/>
    </row>
    <row r="384" spans="8:10">
      <c r="H384" s="2"/>
      <c r="I384" s="2"/>
      <c r="J38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6" sqref="G2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2021-03-26T09:48:18Z</dcterms:modified>
</cp:coreProperties>
</file>